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ure\AppData\Local\Microsoft\Windows\INetCache\Content.Outlook\ZKJP5WB6\"/>
    </mc:Choice>
  </mc:AlternateContent>
  <xr:revisionPtr revIDLastSave="0" documentId="13_ncr:1_{12B9B167-9B65-4CE3-BAB0-B0C0CCB40865}" xr6:coauthVersionLast="47" xr6:coauthVersionMax="47" xr10:uidLastSave="{00000000-0000-0000-0000-000000000000}"/>
  <bookViews>
    <workbookView xWindow="-38510" yWindow="-7010" windowWidth="38620" windowHeight="21100" firstSheet="1" activeTab="1" xr2:uid="{00000000-000D-0000-FFFF-FFFF00000000}"/>
  </bookViews>
  <sheets>
    <sheet name="Instructions" sheetId="5" r:id="rId1"/>
    <sheet name="Budget" sheetId="12" r:id="rId2"/>
    <sheet name="Staff Instructions" sheetId="11" state="hidden" r:id="rId3"/>
    <sheet name="Project Modification" sheetId="13" state="hidden" r:id="rId4"/>
    <sheet name="Budget Mod Instructions" sheetId="14"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1" i="12" l="1"/>
  <c r="AB165" i="12"/>
  <c r="AA165" i="12"/>
  <c r="Z165" i="12"/>
  <c r="Y165" i="12"/>
  <c r="X165" i="12"/>
  <c r="W165" i="12"/>
  <c r="V165" i="12"/>
  <c r="U165" i="12"/>
  <c r="T165" i="12"/>
  <c r="S165" i="12"/>
  <c r="R165" i="12"/>
  <c r="Q165" i="12"/>
  <c r="N12" i="12" l="1"/>
  <c r="E6" i="13"/>
  <c r="I23" i="13"/>
  <c r="Q110" i="12"/>
  <c r="Q28" i="12"/>
  <c r="Q16" i="12"/>
  <c r="C4" i="13"/>
  <c r="C5" i="13"/>
  <c r="C6" i="13"/>
  <c r="C7" i="13"/>
  <c r="C8" i="13"/>
  <c r="C9" i="13"/>
  <c r="C10" i="13"/>
  <c r="C11" i="13"/>
  <c r="C12" i="13"/>
  <c r="E12" i="13"/>
  <c r="C13" i="13"/>
  <c r="C14" i="13"/>
  <c r="C15" i="13"/>
  <c r="C16" i="13"/>
  <c r="C17" i="13"/>
  <c r="C18" i="13"/>
  <c r="C19" i="13"/>
  <c r="C20" i="13"/>
  <c r="C21" i="13"/>
  <c r="AB83" i="12"/>
  <c r="AB62" i="12"/>
  <c r="AA62" i="12"/>
  <c r="Z62" i="12"/>
  <c r="Y62" i="12"/>
  <c r="X62" i="12"/>
  <c r="W62" i="12"/>
  <c r="V62" i="12"/>
  <c r="U62" i="12"/>
  <c r="T62" i="12"/>
  <c r="S62" i="12"/>
  <c r="R62" i="12"/>
  <c r="Q62" i="12"/>
  <c r="E20" i="13"/>
  <c r="Q39" i="12"/>
  <c r="R39" i="12"/>
  <c r="S39" i="12"/>
  <c r="T39" i="12"/>
  <c r="U39" i="12"/>
  <c r="V39" i="12"/>
  <c r="W39" i="12"/>
  <c r="X39" i="12"/>
  <c r="Y39" i="12"/>
  <c r="Z39" i="12"/>
  <c r="AA39" i="12"/>
  <c r="AB39" i="12"/>
  <c r="R16" i="12"/>
  <c r="S16" i="12"/>
  <c r="T16" i="12"/>
  <c r="U16" i="12"/>
  <c r="V16" i="12"/>
  <c r="W16" i="12"/>
  <c r="X16" i="12"/>
  <c r="Y16" i="12"/>
  <c r="Z16" i="12"/>
  <c r="AA16" i="12"/>
  <c r="AB16" i="12"/>
  <c r="R28" i="12"/>
  <c r="S28" i="12"/>
  <c r="T28" i="12"/>
  <c r="U28" i="12"/>
  <c r="V28" i="12"/>
  <c r="W28" i="12"/>
  <c r="X28" i="12"/>
  <c r="Y28" i="12"/>
  <c r="Z28" i="12"/>
  <c r="AA28" i="12"/>
  <c r="AB28" i="12"/>
  <c r="R50" i="12"/>
  <c r="S50" i="12"/>
  <c r="T50" i="12"/>
  <c r="U50" i="12"/>
  <c r="V50" i="12"/>
  <c r="W50" i="12"/>
  <c r="X50" i="12"/>
  <c r="Y50" i="12"/>
  <c r="Z50" i="12"/>
  <c r="AA50" i="12"/>
  <c r="AB50" i="12"/>
  <c r="R83" i="12"/>
  <c r="S83" i="12"/>
  <c r="T83" i="12"/>
  <c r="U83" i="12"/>
  <c r="V83" i="12"/>
  <c r="W83" i="12"/>
  <c r="X83" i="12"/>
  <c r="Y83" i="12"/>
  <c r="Z83" i="12"/>
  <c r="AA83" i="12"/>
  <c r="R101" i="12"/>
  <c r="S101" i="12"/>
  <c r="T101" i="12"/>
  <c r="U101" i="12"/>
  <c r="V101" i="12"/>
  <c r="W101" i="12"/>
  <c r="X101" i="12"/>
  <c r="Y101" i="12"/>
  <c r="Z101" i="12"/>
  <c r="AA101" i="12"/>
  <c r="AB101" i="12"/>
  <c r="R110" i="12"/>
  <c r="S110" i="12"/>
  <c r="T110" i="12"/>
  <c r="U110" i="12"/>
  <c r="V110" i="12"/>
  <c r="W110" i="12"/>
  <c r="X110" i="12"/>
  <c r="Y110" i="12"/>
  <c r="Z110" i="12"/>
  <c r="AA110" i="12"/>
  <c r="AB110" i="12"/>
  <c r="R126" i="12"/>
  <c r="S126" i="12"/>
  <c r="T126" i="12"/>
  <c r="U126" i="12"/>
  <c r="V126" i="12"/>
  <c r="W126" i="12"/>
  <c r="X126" i="12"/>
  <c r="Y126" i="12"/>
  <c r="Z126" i="12"/>
  <c r="AA126" i="12"/>
  <c r="AB126" i="12"/>
  <c r="T138" i="12"/>
  <c r="R138" i="12"/>
  <c r="S138" i="12"/>
  <c r="U138" i="12"/>
  <c r="V138" i="12"/>
  <c r="W138" i="12"/>
  <c r="X138" i="12"/>
  <c r="Y138" i="12"/>
  <c r="Z138" i="12"/>
  <c r="AA138" i="12"/>
  <c r="AB138" i="12"/>
  <c r="T143" i="12"/>
  <c r="R143" i="12"/>
  <c r="S143" i="12"/>
  <c r="U143" i="12"/>
  <c r="V143" i="12"/>
  <c r="W143" i="12"/>
  <c r="X143" i="12"/>
  <c r="Y143" i="12"/>
  <c r="Z143" i="12"/>
  <c r="AA143" i="12"/>
  <c r="AB143" i="12"/>
  <c r="R152" i="12"/>
  <c r="N152" i="12" s="1"/>
  <c r="E17" i="13" s="1"/>
  <c r="S152" i="12"/>
  <c r="T152" i="12"/>
  <c r="U152" i="12"/>
  <c r="V152" i="12"/>
  <c r="W152" i="12"/>
  <c r="X152" i="12"/>
  <c r="Y152" i="12"/>
  <c r="Z152" i="12"/>
  <c r="AA152" i="12"/>
  <c r="AB152" i="12"/>
  <c r="Q152" i="12"/>
  <c r="Q143" i="12"/>
  <c r="Q138" i="12"/>
  <c r="Q126" i="12"/>
  <c r="Q101" i="12"/>
  <c r="Q83" i="12"/>
  <c r="Q50" i="12"/>
  <c r="F20" i="13"/>
  <c r="K150" i="12"/>
  <c r="J152" i="12"/>
  <c r="D17" i="13" s="1"/>
  <c r="J17" i="13" s="1"/>
  <c r="N151" i="12"/>
  <c r="O151" i="12" s="1"/>
  <c r="K149" i="12"/>
  <c r="N150" i="12"/>
  <c r="O150" i="12" s="1"/>
  <c r="K148" i="12"/>
  <c r="N149" i="12"/>
  <c r="O149" i="12" s="1"/>
  <c r="K147" i="12"/>
  <c r="N148" i="12"/>
  <c r="O148" i="12" s="1"/>
  <c r="N147" i="12"/>
  <c r="O147" i="12" s="1"/>
  <c r="N142" i="12"/>
  <c r="J142" i="12"/>
  <c r="N137" i="12"/>
  <c r="J137" i="12"/>
  <c r="O137" i="12" s="1"/>
  <c r="N136" i="12"/>
  <c r="J136" i="12"/>
  <c r="O136" i="12" s="1"/>
  <c r="N135" i="12"/>
  <c r="J135" i="12"/>
  <c r="O135" i="12" s="1"/>
  <c r="N132" i="12"/>
  <c r="J132" i="12"/>
  <c r="N131" i="12"/>
  <c r="J131" i="12"/>
  <c r="O131" i="12" s="1"/>
  <c r="N130" i="12"/>
  <c r="J130" i="12"/>
  <c r="J138" i="12" s="1"/>
  <c r="N126" i="12"/>
  <c r="E14" i="13" s="1"/>
  <c r="N125" i="12"/>
  <c r="J125" i="12"/>
  <c r="O125" i="12" s="1"/>
  <c r="N124" i="12"/>
  <c r="J124" i="12"/>
  <c r="O124" i="12" s="1"/>
  <c r="N123" i="12"/>
  <c r="J123" i="12"/>
  <c r="N122" i="12"/>
  <c r="J122" i="12"/>
  <c r="O122" i="12" s="1"/>
  <c r="N121" i="12"/>
  <c r="J121" i="12"/>
  <c r="O121" i="12" s="1"/>
  <c r="N120" i="12"/>
  <c r="J120" i="12"/>
  <c r="O120" i="12" s="1"/>
  <c r="N117" i="12"/>
  <c r="J117" i="12"/>
  <c r="N116" i="12"/>
  <c r="J116" i="12"/>
  <c r="O116" i="12" s="1"/>
  <c r="N115" i="12"/>
  <c r="J115" i="12"/>
  <c r="O115" i="12" s="1"/>
  <c r="N114" i="12"/>
  <c r="J114" i="12"/>
  <c r="N109" i="12"/>
  <c r="J109" i="12"/>
  <c r="O109" i="12" s="1"/>
  <c r="N108" i="12"/>
  <c r="J108" i="12"/>
  <c r="O108" i="12" s="1"/>
  <c r="N107" i="12"/>
  <c r="J107" i="12"/>
  <c r="O107" i="12" s="1"/>
  <c r="N106" i="12"/>
  <c r="J106" i="12"/>
  <c r="N101" i="12"/>
  <c r="N100" i="12"/>
  <c r="J100" i="12"/>
  <c r="O100" i="12" s="1"/>
  <c r="N99" i="12"/>
  <c r="J99" i="12"/>
  <c r="N98" i="12"/>
  <c r="J98" i="12"/>
  <c r="O98" i="12" s="1"/>
  <c r="N97" i="12"/>
  <c r="J97" i="12"/>
  <c r="O97" i="12" s="1"/>
  <c r="N96" i="12"/>
  <c r="J96" i="12"/>
  <c r="O96" i="12" s="1"/>
  <c r="N93" i="12"/>
  <c r="J93" i="12"/>
  <c r="O93" i="12" s="1"/>
  <c r="N92" i="12"/>
  <c r="J92" i="12"/>
  <c r="N91" i="12"/>
  <c r="J91" i="12"/>
  <c r="O91" i="12" s="1"/>
  <c r="N90" i="12"/>
  <c r="J90" i="12"/>
  <c r="O90" i="12" s="1"/>
  <c r="N89" i="12"/>
  <c r="J89" i="12"/>
  <c r="O89" i="12" s="1"/>
  <c r="N88" i="12"/>
  <c r="J88" i="12"/>
  <c r="N87" i="12"/>
  <c r="J87" i="12"/>
  <c r="N82" i="12"/>
  <c r="J82" i="12"/>
  <c r="O82" i="12" s="1"/>
  <c r="N81" i="12"/>
  <c r="J81" i="12"/>
  <c r="O81" i="12" s="1"/>
  <c r="N80" i="12"/>
  <c r="J80" i="12"/>
  <c r="O80" i="12" s="1"/>
  <c r="N79" i="12"/>
  <c r="J79" i="12"/>
  <c r="O79" i="12" s="1"/>
  <c r="N78" i="12"/>
  <c r="J78" i="12"/>
  <c r="O78" i="12" s="1"/>
  <c r="N75" i="12"/>
  <c r="J75" i="12"/>
  <c r="O75" i="12" s="1"/>
  <c r="N74" i="12"/>
  <c r="J74" i="12"/>
  <c r="O74" i="12" s="1"/>
  <c r="N73" i="12"/>
  <c r="J73" i="12"/>
  <c r="O73" i="12" s="1"/>
  <c r="N72" i="12"/>
  <c r="J72" i="12"/>
  <c r="O72" i="12" s="1"/>
  <c r="N69" i="12"/>
  <c r="J69" i="12"/>
  <c r="O69" i="12" s="1"/>
  <c r="N68" i="12"/>
  <c r="J68" i="12"/>
  <c r="O68" i="12" s="1"/>
  <c r="N67" i="12"/>
  <c r="J67" i="12"/>
  <c r="O67" i="12" s="1"/>
  <c r="N66" i="12"/>
  <c r="J66" i="12"/>
  <c r="N61" i="12"/>
  <c r="J61" i="12"/>
  <c r="O61" i="12" s="1"/>
  <c r="N60" i="12"/>
  <c r="J60" i="12"/>
  <c r="O60" i="12" s="1"/>
  <c r="N59" i="12"/>
  <c r="J59" i="12"/>
  <c r="O59" i="12" s="1"/>
  <c r="N56" i="12"/>
  <c r="J56" i="12"/>
  <c r="O56" i="12" s="1"/>
  <c r="N55" i="12"/>
  <c r="J55" i="12"/>
  <c r="O55" i="12" s="1"/>
  <c r="N54" i="12"/>
  <c r="J54" i="12"/>
  <c r="N49" i="12"/>
  <c r="J49" i="12"/>
  <c r="O49" i="12" s="1"/>
  <c r="N48" i="12"/>
  <c r="J48" i="12"/>
  <c r="O48" i="12" s="1"/>
  <c r="N47" i="12"/>
  <c r="J47" i="12"/>
  <c r="O47" i="12" s="1"/>
  <c r="N46" i="12"/>
  <c r="J46" i="12"/>
  <c r="O46" i="12" s="1"/>
  <c r="N45" i="12"/>
  <c r="J45" i="12"/>
  <c r="O45" i="12" s="1"/>
  <c r="N44" i="12"/>
  <c r="J44" i="12"/>
  <c r="O44" i="12" s="1"/>
  <c r="N43" i="12"/>
  <c r="J43" i="12"/>
  <c r="N38" i="12"/>
  <c r="J38" i="12"/>
  <c r="O38" i="12" s="1"/>
  <c r="N37" i="12"/>
  <c r="J37" i="12"/>
  <c r="O37" i="12" s="1"/>
  <c r="N36" i="12"/>
  <c r="J36" i="12"/>
  <c r="O36" i="12" s="1"/>
  <c r="N35" i="12"/>
  <c r="J35" i="12"/>
  <c r="O35" i="12" s="1"/>
  <c r="N34" i="12"/>
  <c r="J34" i="12"/>
  <c r="O34" i="12" s="1"/>
  <c r="N33" i="12"/>
  <c r="J33" i="12"/>
  <c r="O33" i="12" s="1"/>
  <c r="N32" i="12"/>
  <c r="J32" i="12"/>
  <c r="N27" i="12"/>
  <c r="J27" i="12"/>
  <c r="O27" i="12" s="1"/>
  <c r="N26" i="12"/>
  <c r="J26" i="12"/>
  <c r="O26" i="12" s="1"/>
  <c r="N25" i="12"/>
  <c r="J25" i="12"/>
  <c r="O25" i="12" s="1"/>
  <c r="N24" i="12"/>
  <c r="J24" i="12"/>
  <c r="O24" i="12" s="1"/>
  <c r="N23" i="12"/>
  <c r="J23" i="12"/>
  <c r="O23" i="12" s="1"/>
  <c r="N22" i="12"/>
  <c r="J22" i="12"/>
  <c r="N21" i="12"/>
  <c r="J21" i="12"/>
  <c r="O21" i="12" s="1"/>
  <c r="N20" i="12"/>
  <c r="J20" i="12"/>
  <c r="N15" i="12"/>
  <c r="J15" i="12"/>
  <c r="N14" i="12"/>
  <c r="J14" i="12"/>
  <c r="O14" i="12" s="1"/>
  <c r="N13" i="12"/>
  <c r="J13" i="12"/>
  <c r="J12" i="12"/>
  <c r="N11" i="12"/>
  <c r="J11" i="12"/>
  <c r="O11" i="12" s="1"/>
  <c r="N10" i="12"/>
  <c r="J10" i="12"/>
  <c r="N9" i="12"/>
  <c r="J9" i="12"/>
  <c r="O9" i="12" s="1"/>
  <c r="J8" i="12"/>
  <c r="J16" i="12" s="1"/>
  <c r="N143" i="12" l="1"/>
  <c r="E16" i="13" s="1"/>
  <c r="N138" i="12"/>
  <c r="E15" i="13" s="1"/>
  <c r="N83" i="12"/>
  <c r="N50" i="12"/>
  <c r="O123" i="12"/>
  <c r="O22" i="12"/>
  <c r="O15" i="12"/>
  <c r="O88" i="12"/>
  <c r="O12" i="12"/>
  <c r="N110" i="12"/>
  <c r="N39" i="12"/>
  <c r="S157" i="12"/>
  <c r="S167" i="12" s="1"/>
  <c r="T157" i="12"/>
  <c r="T167" i="12" s="1"/>
  <c r="O117" i="12"/>
  <c r="O92" i="12"/>
  <c r="N28" i="12"/>
  <c r="R157" i="12"/>
  <c r="R167" i="12" s="1"/>
  <c r="U157" i="12"/>
  <c r="U167" i="12" s="1"/>
  <c r="O132" i="12"/>
  <c r="O99" i="12"/>
  <c r="Q154" i="12"/>
  <c r="V157" i="12"/>
  <c r="V167" i="12" s="1"/>
  <c r="W157" i="12"/>
  <c r="W167" i="12" s="1"/>
  <c r="X157" i="12"/>
  <c r="X167" i="12" s="1"/>
  <c r="Y157" i="12"/>
  <c r="Y167" i="12" s="1"/>
  <c r="Z157" i="12"/>
  <c r="Z167" i="12" s="1"/>
  <c r="AA157" i="12"/>
  <c r="AA167" i="12" s="1"/>
  <c r="AB157" i="12"/>
  <c r="AB167" i="12" s="1"/>
  <c r="K152" i="12"/>
  <c r="K155" i="12" s="1"/>
  <c r="O13" i="12"/>
  <c r="N16" i="12"/>
  <c r="Q157" i="12"/>
  <c r="Q155" i="12"/>
  <c r="AB155" i="12"/>
  <c r="AA155" i="12"/>
  <c r="Z155" i="12"/>
  <c r="Y155" i="12"/>
  <c r="X155" i="12"/>
  <c r="W155" i="12"/>
  <c r="V155" i="12"/>
  <c r="U155" i="12"/>
  <c r="T155" i="12"/>
  <c r="S155" i="12"/>
  <c r="R155" i="12"/>
  <c r="O10" i="12"/>
  <c r="J28" i="12"/>
  <c r="O20" i="12"/>
  <c r="J39" i="12"/>
  <c r="O32" i="12"/>
  <c r="J50" i="12"/>
  <c r="E8" i="13" s="1"/>
  <c r="O43" i="12"/>
  <c r="J62" i="12"/>
  <c r="O54" i="12"/>
  <c r="J83" i="12"/>
  <c r="O66" i="12"/>
  <c r="J101" i="12"/>
  <c r="O101" i="12" s="1"/>
  <c r="O87" i="12"/>
  <c r="J110" i="12"/>
  <c r="O106" i="12"/>
  <c r="J126" i="12"/>
  <c r="O114" i="12"/>
  <c r="O130" i="12"/>
  <c r="J143" i="12"/>
  <c r="O142" i="12"/>
  <c r="O152" i="12"/>
  <c r="O28" i="12" l="1"/>
  <c r="J154" i="12"/>
  <c r="J156" i="12" s="1"/>
  <c r="D5" i="13"/>
  <c r="O16" i="12"/>
  <c r="E5" i="13"/>
  <c r="E19" i="13"/>
  <c r="O143" i="12"/>
  <c r="D16" i="13"/>
  <c r="J16" i="13" s="1"/>
  <c r="E13" i="13"/>
  <c r="D13" i="13"/>
  <c r="J13" i="13" s="1"/>
  <c r="O83" i="12"/>
  <c r="E11" i="13"/>
  <c r="E10" i="13"/>
  <c r="D10" i="13"/>
  <c r="J10" i="13" s="1"/>
  <c r="E9" i="13"/>
  <c r="D9" i="13"/>
  <c r="J9" i="13" s="1"/>
  <c r="O39" i="12"/>
  <c r="E7" i="13"/>
  <c r="D7" i="13"/>
  <c r="J7" i="13" s="1"/>
  <c r="D6" i="13"/>
  <c r="J6" i="13" s="1"/>
  <c r="F6" i="13"/>
  <c r="F17" i="13"/>
  <c r="F16" i="13"/>
  <c r="F10" i="13"/>
  <c r="F7" i="13"/>
  <c r="D15" i="13"/>
  <c r="J15" i="13" s="1"/>
  <c r="O126" i="12"/>
  <c r="D14" i="13"/>
  <c r="J14" i="13" s="1"/>
  <c r="D11" i="13"/>
  <c r="J11" i="13" s="1"/>
  <c r="O50" i="12"/>
  <c r="D8" i="13"/>
  <c r="J8" i="13" s="1"/>
  <c r="O110" i="12"/>
  <c r="J5" i="13" l="1"/>
  <c r="J19" i="13" s="1"/>
  <c r="F15" i="13"/>
  <c r="F14" i="13"/>
  <c r="F13" i="13"/>
  <c r="F11" i="13"/>
  <c r="F8" i="13"/>
  <c r="F5" i="13"/>
  <c r="D19" i="13"/>
  <c r="K162" i="12"/>
  <c r="E21" i="13" l="1"/>
  <c r="D20" i="13"/>
  <c r="J20" i="13" s="1"/>
  <c r="J21" i="13" s="1"/>
  <c r="D21" i="13"/>
  <c r="N8" i="12" l="1"/>
  <c r="O8" i="12" s="1"/>
  <c r="R154" i="12"/>
  <c r="S154" i="12"/>
  <c r="T154" i="12"/>
  <c r="U154" i="12"/>
  <c r="V154" i="12"/>
  <c r="W154" i="12"/>
  <c r="X154" i="12"/>
  <c r="Y154" i="12"/>
  <c r="Z154" i="12"/>
  <c r="AA154" i="12"/>
  <c r="N62" i="12"/>
  <c r="N157" i="12" s="1"/>
  <c r="AB154" i="12"/>
  <c r="O62" i="12" l="1"/>
  <c r="F9" i="13" l="1"/>
  <c r="F19" i="13" l="1"/>
  <c r="F21" i="13" l="1"/>
  <c r="J165" i="12"/>
  <c r="J155" i="12" l="1"/>
  <c r="K161" i="12" s="1"/>
  <c r="J157" i="12"/>
  <c r="J167" i="12" s="1"/>
  <c r="J3" i="12" s="1"/>
  <c r="O138" i="12"/>
  <c r="O157" i="12"/>
  <c r="N165" i="12"/>
  <c r="Q167" i="12"/>
  <c r="N167" i="12" l="1"/>
  <c r="N3" i="12" s="1"/>
  <c r="O165" i="12"/>
  <c r="O167" i="12" l="1"/>
  <c r="O3" i="12"/>
</calcChain>
</file>

<file path=xl/sharedStrings.xml><?xml version="1.0" encoding="utf-8"?>
<sst xmlns="http://schemas.openxmlformats.org/spreadsheetml/2006/main" count="361" uniqueCount="257">
  <si>
    <t>You are on the "Instruction" Worksheet. 
Look for this box on any worksheet for a direct link to return here.</t>
  </si>
  <si>
    <t>Northeast SARE Budget Template Instructions</t>
  </si>
  <si>
    <t>There are multiple worksheets or "tabs" at the bottom of this workbook / excel file. 
Click the link(s) below to navigate to the desired worksheet.</t>
  </si>
  <si>
    <r>
      <t>Instructions</t>
    </r>
    <r>
      <rPr>
        <b/>
        <i/>
        <sz val="12"/>
        <color theme="2" tint="-0.249977111117893"/>
        <rFont val="Calibri"/>
        <family val="2"/>
      </rPr>
      <t xml:space="preserve"> (you are here)</t>
    </r>
  </si>
  <si>
    <t xml:space="preserve">Budget - This is the worksheet you are required to submit
</t>
  </si>
  <si>
    <t>At the top of the worksheet is a green box with a link to return to the instruction tab.</t>
  </si>
  <si>
    <t>This budget template is designed to help you prepare a complete and accurate budget for your Northeast SARE proposal. The template organizes expenses into specific categories that align with federal grant USDA/NIFA guidelines and Northeast SARE requirements.</t>
  </si>
  <si>
    <t xml:space="preserve">To complete the budget template, you MUST reference Appendix C: Explanation of Budget Categories </t>
  </si>
  <si>
    <t>How to Use this Template</t>
  </si>
  <si>
    <t>★</t>
  </si>
  <si>
    <t>Refer to Appendix C to complete your budget .</t>
  </si>
  <si>
    <t>CLICK HERE FOR Appendix C</t>
  </si>
  <si>
    <r>
      <rPr>
        <b/>
        <sz val="12"/>
        <color rgb="FF000000"/>
        <rFont val="Calibri"/>
        <family val="2"/>
      </rPr>
      <t xml:space="preserve">Expanding and Collapsing Categories: </t>
    </r>
    <r>
      <rPr>
        <sz val="12"/>
        <color rgb="FF000000"/>
        <rFont val="Calibri"/>
        <family val="2"/>
      </rPr>
      <t>Budget categories can be expanded or collapsed to show only the sections you need. Use the [+] and [-] buttons in Column A to expand or collapse category sections.</t>
    </r>
  </si>
  <si>
    <r>
      <rPr>
        <b/>
        <sz val="12"/>
        <color rgb="FF000000"/>
        <rFont val="Calibri"/>
        <family val="2"/>
      </rPr>
      <t>Row Height:</t>
    </r>
    <r>
      <rPr>
        <sz val="12"/>
        <color rgb="FF000000"/>
        <rFont val="Calibri"/>
        <family val="2"/>
      </rPr>
      <t xml:space="preserve"> You can expand row height as needed to provide a full justification narrative as to the need for the item and its use in the project. </t>
    </r>
  </si>
  <si>
    <r>
      <rPr>
        <b/>
        <sz val="12"/>
        <color rgb="FF000000"/>
        <rFont val="Calibri"/>
        <family val="2"/>
      </rPr>
      <t xml:space="preserve">Color Coded: </t>
    </r>
    <r>
      <rPr>
        <sz val="12"/>
        <color rgb="FF000000"/>
        <rFont val="Calibri"/>
        <family val="2"/>
      </rPr>
      <t xml:space="preserve">Each Budget category is color coded as follows. 
</t>
    </r>
    <r>
      <rPr>
        <b/>
        <sz val="12"/>
        <color theme="5"/>
        <rFont val="Calibri"/>
        <family val="2"/>
      </rPr>
      <t xml:space="preserve">Applicants should only enter data into white cells. </t>
    </r>
  </si>
  <si>
    <r>
      <t xml:space="preserve">T Y P E   O F   E X P E N S E  </t>
    </r>
    <r>
      <rPr>
        <sz val="10"/>
        <color rgb="FFFFFFFF"/>
        <rFont val="Calibri"/>
        <family val="2"/>
      </rPr>
      <t xml:space="preserve"> ( D I R E C T ,    I N D I R E C T,   E T C.)</t>
    </r>
  </si>
  <si>
    <t>BUDGET CATEGORY NAME</t>
  </si>
  <si>
    <t>SUBCATEGORY</t>
  </si>
  <si>
    <r>
      <t xml:space="preserve">Budget Line Item </t>
    </r>
    <r>
      <rPr>
        <b/>
        <i/>
        <sz val="10"/>
        <color rgb="FF000000"/>
        <rFont val="Calibri"/>
        <family val="2"/>
      </rPr>
      <t>and</t>
    </r>
    <r>
      <rPr>
        <i/>
        <sz val="10"/>
        <color rgb="FF000000"/>
        <rFont val="Calibri"/>
        <family val="2"/>
      </rPr>
      <t xml:space="preserve"> Required Justification Fields for this line item</t>
    </r>
  </si>
  <si>
    <r>
      <rPr>
        <b/>
        <sz val="12"/>
        <color rgb="FF000000"/>
        <rFont val="Calibri"/>
        <family val="2"/>
      </rPr>
      <t>Leave Blank Rows:</t>
    </r>
    <r>
      <rPr>
        <sz val="12"/>
        <color rgb="FF000000"/>
        <rFont val="Calibri"/>
        <family val="2"/>
      </rPr>
      <t xml:space="preserve"> Use blank rows within each category to add additional line items as needed. If adding additional rows, be sure to copy the formulas into new rows.</t>
    </r>
  </si>
  <si>
    <r>
      <rPr>
        <b/>
        <sz val="12"/>
        <color rgb="FF000000"/>
        <rFont val="Calibri"/>
        <family val="2"/>
      </rPr>
      <t xml:space="preserve">Required Fields: </t>
    </r>
    <r>
      <rPr>
        <sz val="12"/>
        <color rgb="FF000000"/>
        <rFont val="Calibri"/>
        <family val="2"/>
      </rPr>
      <t xml:space="preserve">For each expense line item, you must complete:
</t>
    </r>
  </si>
  <si>
    <r>
      <rPr>
        <b/>
        <sz val="12"/>
        <color rgb="FF000000"/>
        <rFont val="Calibri"/>
        <family val="2"/>
      </rPr>
      <t xml:space="preserve">Budget Line Item </t>
    </r>
    <r>
      <rPr>
        <sz val="12"/>
        <color rgb="FF000000"/>
        <rFont val="Calibri"/>
        <family val="2"/>
      </rPr>
      <t xml:space="preserve">(Column C): Name or description of the expense
</t>
    </r>
    <r>
      <rPr>
        <b/>
        <sz val="12"/>
        <color rgb="FF000000"/>
        <rFont val="Calibri"/>
        <family val="2"/>
      </rPr>
      <t xml:space="preserve">Detail columns </t>
    </r>
    <r>
      <rPr>
        <sz val="12"/>
        <color rgb="FF000000"/>
        <rFont val="Calibri"/>
        <family val="2"/>
      </rPr>
      <t xml:space="preserve">(Columns D-F): Specific details as described for each category
</t>
    </r>
    <r>
      <rPr>
        <b/>
        <sz val="12"/>
        <color rgb="FF000000"/>
        <rFont val="Calibri"/>
        <family val="2"/>
      </rPr>
      <t>Unit</t>
    </r>
    <r>
      <rPr>
        <sz val="12"/>
        <color rgb="FF000000"/>
        <rFont val="Calibri"/>
        <family val="2"/>
      </rPr>
      <t xml:space="preserve"> (Column G): Type of unit (hours, FTE, each, pounds, etc.)
</t>
    </r>
    <r>
      <rPr>
        <b/>
        <sz val="12"/>
        <color rgb="FF000000"/>
        <rFont val="Calibri"/>
        <family val="2"/>
      </rPr>
      <t>Qty</t>
    </r>
    <r>
      <rPr>
        <sz val="12"/>
        <color rgb="FF000000"/>
        <rFont val="Calibri"/>
        <family val="2"/>
      </rPr>
      <t xml:space="preserve"> (Column H): Quantity or number of units
</t>
    </r>
    <r>
      <rPr>
        <b/>
        <sz val="12"/>
        <color rgb="FF000000"/>
        <rFont val="Calibri"/>
        <family val="2"/>
      </rPr>
      <t>Price</t>
    </r>
    <r>
      <rPr>
        <sz val="12"/>
        <color rgb="FF000000"/>
        <rFont val="Calibri"/>
        <family val="2"/>
      </rPr>
      <t xml:space="preserve"> (Column I): Cost per unit in dollars</t>
    </r>
  </si>
  <si>
    <t>Note: Total (Column I): Will auto-calculate (Qty × Price) , applicants should not enter data into this column as it is formula driven.</t>
  </si>
  <si>
    <t>While some items, like materials and supplies allow similar items to be “lumped together” if the total cost of the line item does not exceed $1,000, it is best practice to provide specific and clear individualized line item names as much as feasible. Budget detail requirements are described in Appendix C.</t>
  </si>
  <si>
    <t>Getting Started &amp; Entering Data into the Budget Template</t>
  </si>
  <si>
    <t>Applicants should only enter data into white cells</t>
  </si>
  <si>
    <r>
      <rPr>
        <b/>
        <sz val="12"/>
        <color rgb="FF000000"/>
        <rFont val="Calibri"/>
        <family val="2"/>
      </rPr>
      <t xml:space="preserve">Basic Information
</t>
    </r>
    <r>
      <rPr>
        <sz val="12"/>
        <color rgb="FF000000"/>
        <rFont val="Calibri"/>
        <family val="2"/>
      </rPr>
      <t>At the top of the Budget tab, in rows 2 &amp; 3, enter the following details into white cells. This should match any submissions made in the GMS.</t>
    </r>
  </si>
  <si>
    <r>
      <rPr>
        <b/>
        <sz val="12"/>
        <color rgb="FF000000"/>
        <rFont val="Calibri"/>
        <family val="2"/>
      </rPr>
      <t xml:space="preserve">PI Name: </t>
    </r>
    <r>
      <rPr>
        <sz val="12"/>
        <color rgb="FF000000"/>
        <rFont val="Calibri"/>
        <family val="2"/>
      </rPr>
      <t xml:space="preserve">Principal Investigator's name </t>
    </r>
    <r>
      <rPr>
        <i/>
        <sz val="12"/>
        <color theme="8" tint="-0.499984740745262"/>
        <rFont val="Calibri"/>
        <family val="2"/>
      </rPr>
      <t>(Cell D2)</t>
    </r>
    <r>
      <rPr>
        <sz val="12"/>
        <color rgb="FF000000"/>
        <rFont val="Calibri"/>
        <family val="2"/>
      </rPr>
      <t xml:space="preserve">
</t>
    </r>
    <r>
      <rPr>
        <b/>
        <sz val="12"/>
        <color rgb="FF000000"/>
        <rFont val="Calibri"/>
        <family val="2"/>
      </rPr>
      <t xml:space="preserve">Organization: </t>
    </r>
    <r>
      <rPr>
        <sz val="12"/>
        <color rgb="FF000000"/>
        <rFont val="Calibri"/>
        <family val="2"/>
      </rPr>
      <t xml:space="preserve">Your host organization name </t>
    </r>
    <r>
      <rPr>
        <i/>
        <sz val="12"/>
        <color theme="8" tint="-0.499984740745262"/>
        <rFont val="Calibri"/>
        <family val="2"/>
      </rPr>
      <t>(Cell D3)</t>
    </r>
    <r>
      <rPr>
        <sz val="12"/>
        <color rgb="FF000000"/>
        <rFont val="Calibri"/>
        <family val="2"/>
      </rPr>
      <t xml:space="preserve">
</t>
    </r>
    <r>
      <rPr>
        <b/>
        <sz val="12"/>
        <color rgb="FF000000"/>
        <rFont val="Calibri"/>
        <family val="2"/>
      </rPr>
      <t xml:space="preserve">Start Date and End Date: </t>
    </r>
    <r>
      <rPr>
        <sz val="12"/>
        <color rgb="FF000000"/>
        <rFont val="Calibri"/>
        <family val="2"/>
      </rPr>
      <t xml:space="preserve">Project period dates </t>
    </r>
    <r>
      <rPr>
        <i/>
        <sz val="12"/>
        <color theme="8" tint="-0.499984740745262"/>
        <rFont val="Calibri"/>
        <family val="2"/>
      </rPr>
      <t>(Cell G2 and Cell G3)</t>
    </r>
    <r>
      <rPr>
        <sz val="12"/>
        <color rgb="FF000000"/>
        <rFont val="Calibri"/>
        <family val="2"/>
      </rPr>
      <t xml:space="preserve">
</t>
    </r>
    <r>
      <rPr>
        <b/>
        <sz val="12"/>
        <color rgb="FF000000"/>
        <rFont val="Calibri"/>
        <family val="2"/>
      </rPr>
      <t xml:space="preserve">Project Number and Total Request: </t>
    </r>
    <r>
      <rPr>
        <sz val="12"/>
        <color rgb="FF000000"/>
        <rFont val="Calibri"/>
        <family val="2"/>
      </rPr>
      <t>These fields are for Northeast SARE Administrative Use Only</t>
    </r>
  </si>
  <si>
    <r>
      <rPr>
        <b/>
        <sz val="12"/>
        <color rgb="FF000000"/>
        <rFont val="Calibri"/>
        <family val="2"/>
      </rPr>
      <t xml:space="preserve">Enter Budget Line Items
</t>
    </r>
    <r>
      <rPr>
        <sz val="12"/>
        <color rgb="FF000000"/>
        <rFont val="Calibri"/>
        <family val="2"/>
      </rPr>
      <t>In the white cells underneath each budget category and/or subcategory, enter your budget line items. 
Do your best to accurately capture all funds that you will need to complete your project. If your project is chosen for award, your grant administrator will assist you editing your budget to meet USDA and Northeast SARE guidelines, but your overall requested funding amount cannot increase</t>
    </r>
  </si>
  <si>
    <r>
      <rPr>
        <b/>
        <sz val="12"/>
        <color rgb="FF000000"/>
        <rFont val="Calibri"/>
        <family val="2"/>
      </rPr>
      <t xml:space="preserve">Select Your Indirect Rate
</t>
    </r>
    <r>
      <rPr>
        <sz val="12"/>
        <color rgb="FF000000"/>
        <rFont val="Calibri"/>
        <family val="2"/>
      </rPr>
      <t xml:space="preserve">All applicants must select the appropriate indirect cost rate by inserting "X" into one of the red boxes at the bottom of the form. </t>
    </r>
  </si>
  <si>
    <r>
      <rPr>
        <b/>
        <sz val="12"/>
        <color rgb="FF000000"/>
        <rFont val="Calibri"/>
        <family val="2"/>
      </rPr>
      <t>Upload Your Budget</t>
    </r>
    <r>
      <rPr>
        <sz val="12"/>
        <color rgb="FF000000"/>
        <rFont val="Calibri"/>
        <family val="2"/>
      </rPr>
      <t xml:space="preserve">
Before you upload your budget, review it for completeness
Ensure all required details are provided for each expense, and an additional budget is provided for all subawards
Upload this budget to the submission system (projects.sare.org, or "GMS") in XLS or XLSX format, not as a pdf or image</t>
    </r>
  </si>
  <si>
    <r>
      <rPr>
        <b/>
        <sz val="12"/>
        <color rgb="FF000000"/>
        <rFont val="Calibri"/>
        <family val="2"/>
      </rPr>
      <t xml:space="preserve">Enter your Budget Subtotals Into the GMS
</t>
    </r>
    <r>
      <rPr>
        <sz val="12"/>
        <color rgb="FF000000"/>
        <rFont val="Calibri"/>
        <family val="2"/>
      </rPr>
      <t xml:space="preserve">In the GMS, enter your total direct costs, total indirect costs, and total SARE request into the fields. 
</t>
    </r>
    <r>
      <rPr>
        <b/>
        <sz val="12"/>
        <color theme="6" tint="-0.249977111117893"/>
        <rFont val="Calibri"/>
        <family val="2"/>
      </rPr>
      <t xml:space="preserve">These are the cells in GREEN: </t>
    </r>
    <r>
      <rPr>
        <sz val="12"/>
        <color rgb="FF000000"/>
        <rFont val="Calibri"/>
        <family val="2"/>
      </rPr>
      <t>Total Direct Costs + Total Indirect Costs = Total SARE Request.
These numbers must match your budget upload.</t>
    </r>
  </si>
  <si>
    <r>
      <rPr>
        <b/>
        <sz val="12"/>
        <color rgb="FF000000"/>
        <rFont val="Calibri"/>
        <family val="2"/>
      </rPr>
      <t xml:space="preserve">Optional: 
</t>
    </r>
    <r>
      <rPr>
        <sz val="12"/>
        <color rgb="FF000000"/>
        <rFont val="Calibri"/>
        <family val="2"/>
      </rPr>
      <t>You may  support reviewer understanding of your project’s budget to assess its reasonability with an OPTIONAL upload as described in the CFP.</t>
    </r>
  </si>
  <si>
    <t>Tips:</t>
  </si>
  <si>
    <r>
      <rPr>
        <b/>
        <sz val="12"/>
        <color rgb="FF000000"/>
        <rFont val="Calibri"/>
        <family val="2"/>
      </rPr>
      <t>Be specific:</t>
    </r>
    <r>
      <rPr>
        <sz val="12"/>
        <color rgb="FF000000"/>
        <rFont val="Calibri"/>
        <family val="2"/>
      </rPr>
      <t xml:space="preserve"> Vague descriptions like "miscellaneous" or "contingency" are not allowed</t>
    </r>
  </si>
  <si>
    <r>
      <rPr>
        <b/>
        <sz val="12"/>
        <color rgb="FF000000"/>
        <rFont val="Calibri"/>
        <family val="2"/>
      </rPr>
      <t xml:space="preserve">Justify everything: </t>
    </r>
    <r>
      <rPr>
        <sz val="12"/>
        <color rgb="FF000000"/>
        <rFont val="Calibri"/>
        <family val="2"/>
      </rPr>
      <t>Explain why each expense is necessary for your project</t>
    </r>
  </si>
  <si>
    <r>
      <rPr>
        <b/>
        <sz val="12"/>
        <color rgb="FF000000"/>
        <rFont val="Calibri"/>
        <family val="2"/>
      </rPr>
      <t>Use realistic numbers:</t>
    </r>
    <r>
      <rPr>
        <sz val="12"/>
        <color rgb="FF000000"/>
        <rFont val="Calibri"/>
        <family val="2"/>
      </rPr>
      <t xml:space="preserve"> Base quantities and prices on actual quotes or reasonable estimates</t>
    </r>
  </si>
  <si>
    <t>If you don’t have access to Microsoft Excel, you may open and edit the template in Google Sheets. 
Please contact northeast-large-grants@sare.org if you encounter any difficulties.</t>
  </si>
  <si>
    <t>REV 12.18.25</t>
  </si>
  <si>
    <t xml:space="preserve">
</t>
  </si>
  <si>
    <t>&lt;    Click + or - on the far left to</t>
  </si>
  <si>
    <t>Expand or Collapse Budget Categories as groups</t>
  </si>
  <si>
    <t>You are on the "Budget" Worksheet. Click here to return to Instructions.</t>
  </si>
  <si>
    <t xml:space="preserve">T O T A L  B I L L E D </t>
  </si>
  <si>
    <t xml:space="preserve">R E M A I N I N G     B A L A N C E </t>
  </si>
  <si>
    <t>INVOICE NUMBER</t>
  </si>
  <si>
    <t>PI Name:</t>
  </si>
  <si>
    <t>Start Date:</t>
  </si>
  <si>
    <t>Project Number</t>
  </si>
  <si>
    <r>
      <rPr>
        <b/>
        <sz val="9"/>
        <color rgb="FFC0504D"/>
        <rFont val="Gadugi"/>
      </rPr>
      <t xml:space="preserve">PERIOD </t>
    </r>
    <r>
      <rPr>
        <sz val="8"/>
        <color rgb="FFC0504D"/>
        <rFont val="Gadugi"/>
      </rPr>
      <t>(date range of expenses)</t>
    </r>
  </si>
  <si>
    <t>Organization:</t>
  </si>
  <si>
    <t>End Date:</t>
  </si>
  <si>
    <t>Total Request</t>
  </si>
  <si>
    <t>Date Processed</t>
  </si>
  <si>
    <t xml:space="preserve">I N C L U D E D   D I R E C T   C O S T S </t>
  </si>
  <si>
    <t>PERSONNEL</t>
  </si>
  <si>
    <t>Salaries and Wages</t>
  </si>
  <si>
    <t>Name of Employee or TBD if not yet identified</t>
  </si>
  <si>
    <t>Position Title</t>
  </si>
  <si>
    <t>Description of Work on Project</t>
  </si>
  <si>
    <t>Total # of Hours or FTE %</t>
  </si>
  <si>
    <t>hours or FTE</t>
  </si>
  <si>
    <t>Rate of Pay</t>
  </si>
  <si>
    <t>Total</t>
  </si>
  <si>
    <t>Subtotal: Personnel</t>
  </si>
  <si>
    <t>FRINGE</t>
  </si>
  <si>
    <t>Fringe</t>
  </si>
  <si>
    <t>Explanation of Fringe Rate</t>
  </si>
  <si>
    <t>Fringe Percentage as a decimal</t>
  </si>
  <si>
    <t xml:space="preserve">% </t>
  </si>
  <si>
    <t>total salary or wage</t>
  </si>
  <si>
    <t>Subtotal: Fringe</t>
  </si>
  <si>
    <t>TRAVEL COSTS</t>
  </si>
  <si>
    <t>Travel of personnel</t>
  </si>
  <si>
    <t>Name of Employee(s) Traveling</t>
  </si>
  <si>
    <t>Start and End Location</t>
  </si>
  <si>
    <t>Date(s) of Travel or Number of Days of Travel, if dates are unknown</t>
  </si>
  <si>
    <t xml:space="preserve">Explanation of why travel is required for the project. </t>
  </si>
  <si>
    <t>Quantity Requested</t>
  </si>
  <si>
    <t>miles, nights, per diem, etc.</t>
  </si>
  <si>
    <t>Cost Per Unit</t>
  </si>
  <si>
    <t>Subtotal: Travel</t>
  </si>
  <si>
    <t>MATERIALS AND SUPPLIES</t>
  </si>
  <si>
    <t>Assorted Materials and Supplies</t>
  </si>
  <si>
    <t>Item Name</t>
  </si>
  <si>
    <t>Explanation of how the item will be used / why it is needed for the project</t>
  </si>
  <si>
    <t xml:space="preserve">each, lbs., per 100, etc. </t>
  </si>
  <si>
    <t>Subtotal: Materials and Supplies</t>
  </si>
  <si>
    <t>PUBLICATION COSTS</t>
  </si>
  <si>
    <t>Journal Fees</t>
  </si>
  <si>
    <t>each, etc.</t>
  </si>
  <si>
    <t>Printing</t>
  </si>
  <si>
    <t xml:space="preserve">each, job, etc. </t>
  </si>
  <si>
    <t>Subtotal: Publication Costs</t>
  </si>
  <si>
    <t>CONSULTANT SERVICES</t>
  </si>
  <si>
    <t>Consultants</t>
  </si>
  <si>
    <t>If awarded, a CV and scope of work must be submitted for all consultants</t>
  </si>
  <si>
    <t>Name of Consultant</t>
  </si>
  <si>
    <t>Explanation of why this is required for the project</t>
  </si>
  <si>
    <t>hours, flat rate, etc.</t>
  </si>
  <si>
    <t>Speakers</t>
  </si>
  <si>
    <t>Name of Speaker</t>
  </si>
  <si>
    <t>Lab or Other Services</t>
  </si>
  <si>
    <t>per month, per year, etc.</t>
  </si>
  <si>
    <t>Subtotal: Consultant Services</t>
  </si>
  <si>
    <t>OTHER DIRECT COSTS</t>
  </si>
  <si>
    <t xml:space="preserve">Other Direct Costs </t>
  </si>
  <si>
    <t>Software and Subscriptions</t>
  </si>
  <si>
    <t>month, per year, etc.</t>
  </si>
  <si>
    <t>Subtotal: Other Direct Costs</t>
  </si>
  <si>
    <t>E X C L U D E D    D I R E C T    C O S T S</t>
  </si>
  <si>
    <r>
      <t xml:space="preserve">For organizations requesting </t>
    </r>
    <r>
      <rPr>
        <b/>
        <i/>
        <sz val="10"/>
        <color rgb="FFFFFF00"/>
        <rFont val="Calibri"/>
        <family val="2"/>
      </rPr>
      <t>de minimis</t>
    </r>
    <r>
      <rPr>
        <b/>
        <sz val="10"/>
        <color rgb="FFFFFF00"/>
        <rFont val="Calibri"/>
        <family val="2"/>
      </rPr>
      <t xml:space="preserve"> indirect, these "excluded direct costs" will not be used in the indirect calculation</t>
    </r>
  </si>
  <si>
    <t>PARTICIPANT SUPPORT COSTS</t>
  </si>
  <si>
    <t>Participant Support Costs</t>
  </si>
  <si>
    <t>Participant Support Costs are restricted funds. See Appendix for details.</t>
  </si>
  <si>
    <t>each, per person, stipend, etc.</t>
  </si>
  <si>
    <t>Subtotal: Participant Support Costs</t>
  </si>
  <si>
    <t>EQUIPMENT OR FACILITY RENTAL FEES</t>
  </si>
  <si>
    <t>Rental of Space or Land</t>
  </si>
  <si>
    <t>Rental of Equipment</t>
  </si>
  <si>
    <t>Name of Service Provider/Item</t>
  </si>
  <si>
    <t>Subtotal: Equipment of Facility Rental or User Fees</t>
  </si>
  <si>
    <t>EQUIPMENT</t>
  </si>
  <si>
    <t>Purchase of Equipment</t>
  </si>
  <si>
    <t xml:space="preserve">each, flat fee, etc. </t>
  </si>
  <si>
    <t>Cost of Fabrication</t>
  </si>
  <si>
    <t>Cost of Fabrication must be over $5,000, otherwise it's classified as materials and supplies</t>
  </si>
  <si>
    <t>Name of Service Provider</t>
  </si>
  <si>
    <t>Subtotal: Equipment</t>
  </si>
  <si>
    <t xml:space="preserve">TUITION REMISSION </t>
  </si>
  <si>
    <t xml:space="preserve">Tuition Remission </t>
  </si>
  <si>
    <t>credits or semesters</t>
  </si>
  <si>
    <t>Subtotal: Tuition Remission</t>
  </si>
  <si>
    <t>SUBAWARDS / SUBCONTRACTS</t>
  </si>
  <si>
    <t xml:space="preserve">The first $25,000 of each subaward is "included" direct costs and the balance is "excluded" as part of de minimis calculation. </t>
  </si>
  <si>
    <t>Name of Subaward Organization</t>
  </si>
  <si>
    <t>Explanation of Purpose of subaward</t>
  </si>
  <si>
    <t>Total from separate spreadsheet:</t>
  </si>
  <si>
    <t xml:space="preserve">Subtotal: Subawards						</t>
  </si>
  <si>
    <t>S U B T O T A L S    OF   D I R E C T    V S .   E X C L U D E D    D I R E C T    C O S T S</t>
  </si>
  <si>
    <t>SUBTOTAL: ALL INCLUDED DIRECT COSTS</t>
  </si>
  <si>
    <t>SUBTOTAL:  ALL EXCLUDED DIRECT COSTS</t>
  </si>
  <si>
    <r>
      <t xml:space="preserve">SUBTOTAL MODIFIED TOTAL DIRECT COSTS </t>
    </r>
    <r>
      <rPr>
        <i/>
        <sz val="10"/>
        <color theme="9"/>
        <rFont val="Calibri"/>
        <family val="2"/>
      </rPr>
      <t>(Direct Costs + First $25,000 of Each Subaward)</t>
    </r>
  </si>
  <si>
    <r>
      <t xml:space="preserve">SUBTOTAL MTDC </t>
    </r>
    <r>
      <rPr>
        <i/>
        <sz val="8"/>
        <color theme="0" tint="-4.9989318521683403E-2"/>
        <rFont val="Calibri"/>
      </rPr>
      <t>(Direct Costs + First $25,000 of Each Subaward)</t>
    </r>
  </si>
  <si>
    <r>
      <t xml:space="preserve">TOTAL DIRECT COSTS 
</t>
    </r>
    <r>
      <rPr>
        <b/>
        <sz val="8"/>
        <color theme="1"/>
        <rFont val="Aptos"/>
        <family val="2"/>
      </rPr>
      <t>(included &amp; excluded)</t>
    </r>
  </si>
  <si>
    <t>DIRECT</t>
  </si>
  <si>
    <t xml:space="preserve">I N D I R E C T    C O S T S     O R    F A C I L I T I E S      AND     A D M I N I S T R A T I V E     ( F  &amp;  A )    </t>
  </si>
  <si>
    <t>Indirect Costs</t>
  </si>
  <si>
    <t>&lt;SUM OF EACH SUBTOTAL LINE</t>
  </si>
  <si>
    <t>Check (X) in the appropriate box:</t>
  </si>
  <si>
    <t>Indirect is requested, based on having a federally negotiated indirect rate. A mandatory indirect rate of 10% of total direct costs will be applied (subject to USDA/NIFA cap of 10% total direct costs).</t>
  </si>
  <si>
    <t>Indirect is requested, based on the de minimis rate (our organization does not have a federally negotiated indirect rate). This calculation uses Modified Total Direct Costs.</t>
  </si>
  <si>
    <t>No indirect is requested (our organization is a for profit business). Overhead expenses that are directly attributable to the project are itemized in the direct cost budget and do not exceed the USDA/NIFA cap of 10% of total direct costs.</t>
  </si>
  <si>
    <t>No indirect is requested (check if your organization is eligible but chooses not to request indirect).</t>
  </si>
  <si>
    <t>TOTAL 
INDIRECT COSTS or F&amp;A</t>
  </si>
  <si>
    <t>F&amp;A</t>
  </si>
  <si>
    <t xml:space="preserve">T O T A L    R E Q U E S T </t>
  </si>
  <si>
    <t>TOTAL
PROPOSAL REQUEST</t>
  </si>
  <si>
    <t>INVOICE TOTAL</t>
  </si>
  <si>
    <t>STAFF INSTRUCTIONS</t>
  </si>
  <si>
    <r>
      <t xml:space="preserve">You </t>
    </r>
    <r>
      <rPr>
        <i/>
        <u/>
        <sz val="10"/>
        <color rgb="FF000000"/>
        <rFont val="Arial"/>
        <scheme val="minor"/>
      </rPr>
      <t>should</t>
    </r>
    <r>
      <rPr>
        <u/>
        <sz val="10"/>
        <color rgb="FF000000"/>
        <rFont val="Arial"/>
        <scheme val="minor"/>
      </rPr>
      <t xml:space="preserve"> only need to enter data in white cells. Any colored cell is either for formatting or contains a formula.</t>
    </r>
  </si>
  <si>
    <t>COLOR KEY</t>
  </si>
  <si>
    <t>Applicant</t>
  </si>
  <si>
    <t>Applicant submits budget with proposal</t>
  </si>
  <si>
    <t>H E A D E R    D E S C R I P T O R</t>
  </si>
  <si>
    <t>Grant Admins will:</t>
  </si>
  <si>
    <t>Grant Administrator works with grantee on creating a final approved budget</t>
  </si>
  <si>
    <t>CATEGORY LEVEL INFO</t>
  </si>
  <si>
    <t>Financial Manager Approves Final Budget</t>
  </si>
  <si>
    <t>BUDGET TITLE</t>
  </si>
  <si>
    <t>Budget goes forward with contracting</t>
  </si>
  <si>
    <t>Once contract is finalized, Grant Admins will create file archetype in Grant Files</t>
  </si>
  <si>
    <t>Do Not Enter / Auto Calc</t>
  </si>
  <si>
    <t>The Budget will be uploaded in the project ID folder and titled "ABC2#-### FINAL Budget"</t>
  </si>
  <si>
    <t>Enter Data</t>
  </si>
  <si>
    <t>When saving the file to grant files, immediately lock the final version of the budget. It's currently only locked for grantees, but we should lock the entire worksheet now that it's final.</t>
  </si>
  <si>
    <t>Quick Glance Details</t>
  </si>
  <si>
    <t>The locked Budget should be password protected under "SARE" as the password</t>
  </si>
  <si>
    <t>SARE Staff Only</t>
  </si>
  <si>
    <t>Finance will</t>
  </si>
  <si>
    <t>Copy columns A thru K of the Budget and Paste it into the tab "Invoice Tracker" Starting at column L</t>
  </si>
  <si>
    <t>Copy and Pasting vs. duplicating the budget tab is helpful to keep connected data in summary tab</t>
  </si>
  <si>
    <t>Finance File</t>
  </si>
  <si>
    <r>
      <t xml:space="preserve">You must Paste starting in column L. </t>
    </r>
    <r>
      <rPr>
        <i/>
        <sz val="10"/>
        <color theme="0" tint="-0.34998626667073579"/>
        <rFont val="Arial"/>
        <charset val="1"/>
      </rPr>
      <t>(Column K has formulas in it to calculate indirect, and you do not want to override that)</t>
    </r>
  </si>
  <si>
    <t>Budget Mod File</t>
  </si>
  <si>
    <t>If not done already, I suggest hiding any budget categories that are not in use, and the instructions for indirect in rows 158-164. Keep the green Subtotal boxes visible, that will be a helpful reference.</t>
  </si>
  <si>
    <t>All Staff</t>
  </si>
  <si>
    <t xml:space="preserve">You can view a condensed version of the invoice tracker, under the summary tab. This just lists budget categories. </t>
  </si>
  <si>
    <t>B U D G E T        M O D I F I C A T I O N        R E Q U E S T</t>
  </si>
  <si>
    <r>
      <rPr>
        <b/>
        <sz val="12"/>
        <color rgb="FFFFFFFF"/>
        <rFont val="Calibri"/>
      </rPr>
      <t xml:space="preserve">R E Q U E S T E D      B U D G E T     M O D I F I C A T I O N 
</t>
    </r>
    <r>
      <rPr>
        <i/>
        <sz val="9"/>
        <color rgb="FFFFFFFF"/>
        <rFont val="Calibri"/>
      </rPr>
      <t>Modifications are requests, not guaranteed, until approved by your Grant Administrator</t>
    </r>
  </si>
  <si>
    <t xml:space="preserve">B U D G E T     S U M M A R Y </t>
  </si>
  <si>
    <t>Every dollar moved out of one category must be offset by an equal dollar moved into another. The Net Budget Change at the bottom must equal $0.00 before the modification can be approved. Leave categories unchanged at $0.</t>
  </si>
  <si>
    <t xml:space="preserve">B U D G E T    C A T E G O R Y     S U M M A R Y </t>
  </si>
  <si>
    <t xml:space="preserve">T O T A L     B U D G E T </t>
  </si>
  <si>
    <r>
      <rPr>
        <b/>
        <sz val="10"/>
        <color rgb="FF000000"/>
        <rFont val="Calibri"/>
      </rPr>
      <t xml:space="preserve">T O T A L    B I L L E D 
</t>
    </r>
    <r>
      <rPr>
        <i/>
        <sz val="8"/>
        <color rgb="FF000000"/>
        <rFont val="Calibri"/>
      </rPr>
      <t>(Based on invoices processed to date. Unsubmitted or pending reimbursements are not reflected here.)</t>
    </r>
  </si>
  <si>
    <t xml:space="preserve">R E M A I N I N G     
B A L A N C E </t>
  </si>
  <si>
    <r>
      <rPr>
        <b/>
        <sz val="10"/>
        <color rgb="FF000000"/>
        <rFont val="Calibri"/>
      </rPr>
      <t xml:space="preserve">R E Q U E S T E D 
M O D I F I C A T I O N    (+/-)
</t>
    </r>
    <r>
      <rPr>
        <i/>
        <sz val="8"/>
        <color rgb="FF000000"/>
        <rFont val="Calibri"/>
      </rPr>
      <t>Enter the proposed dollar change for each budget category as a positive number if you are adding budget to that category, or a negative number if you are removing budget.</t>
    </r>
  </si>
  <si>
    <r>
      <rPr>
        <b/>
        <sz val="10"/>
        <color rgb="FF000000"/>
        <rFont val="Calibri"/>
      </rPr>
      <t xml:space="preserve">B A L A N C E
M O D  
</t>
    </r>
    <r>
      <rPr>
        <i/>
        <sz val="8"/>
        <color rgb="FF000000"/>
        <rFont val="Calibri"/>
      </rPr>
      <t>This is only used if rounding error or changes in indirect</t>
    </r>
  </si>
  <si>
    <t>NEW CONTRACTED BUDGET</t>
  </si>
  <si>
    <t>Cells highlighted in red indicate that you are moving unavailable funds. Review the remaining balance in relation to your requested modification. You may be trying to move money that has already been spent.</t>
  </si>
  <si>
    <r>
      <rPr>
        <sz val="8"/>
        <color rgb="FF595959"/>
        <rFont val="Arial"/>
      </rPr>
      <t xml:space="preserve">Indirect should </t>
    </r>
    <r>
      <rPr>
        <u/>
        <sz val="8"/>
        <color rgb="FF595959"/>
        <rFont val="Arial"/>
      </rPr>
      <t>only</t>
    </r>
    <r>
      <rPr>
        <sz val="8"/>
        <color rgb="FF595959"/>
        <rFont val="Arial"/>
      </rPr>
      <t xml:space="preserve"> be adjusted if you are example: Moving money from participant support costs to materials and supplies</t>
    </r>
  </si>
  <si>
    <r>
      <rPr>
        <b/>
        <sz val="12"/>
        <color rgb="FFFFFFFF"/>
        <rFont val="Calibri"/>
      </rPr>
      <t xml:space="preserve">N E T    B U D G E T    C H A N G E        
</t>
    </r>
    <r>
      <rPr>
        <sz val="10"/>
        <color rgb="FFFFFFFF"/>
        <rFont val="Calibri"/>
      </rPr>
      <t>(MUST EQUAL $0)</t>
    </r>
  </si>
  <si>
    <t>The sum of all Requested Modification cells must net to $0
Use the Balancing Mod column to offset any rounding errors.</t>
  </si>
  <si>
    <t>B U D G E T    M O D I F I C A T I O N    L O G</t>
  </si>
  <si>
    <t xml:space="preserve">Instructions:
1. Once Approved, Finance will update the Invoice Tracker Tab with the revised budget
2. Grant Admins will </t>
  </si>
  <si>
    <t>Date Received // Date Approved (GA enters)</t>
  </si>
  <si>
    <t>GA Notes</t>
  </si>
  <si>
    <t>Invoice Tracker
Updated On</t>
  </si>
  <si>
    <t>Finance Notes</t>
  </si>
  <si>
    <t>Mod 1</t>
  </si>
  <si>
    <t>Mod 2</t>
  </si>
  <si>
    <t>Mod 3</t>
  </si>
  <si>
    <t>Mod 4</t>
  </si>
  <si>
    <t>Mod 5</t>
  </si>
  <si>
    <t>Mod 6</t>
  </si>
  <si>
    <t>I N S T R U C T I O N S     f o r    G R A N T E E S</t>
  </si>
  <si>
    <t xml:space="preserve">B U D G E T     M O D I F I C A T I O N </t>
  </si>
  <si>
    <t>Questions? Contact your Grant Administrator. Budget modifications require prior approval before spending changes are made.</t>
  </si>
  <si>
    <t>HOW TO SUBMIT A FORMAL BUDGET MODIFICATION (≥ 10%)</t>
  </si>
  <si>
    <t>UNDERSTANDING THE 10% RULE</t>
  </si>
  <si>
    <t>Contact Your Grant Administrator</t>
  </si>
  <si>
    <t>Before completing any paperwork, email or call your Grant Administrator to discuss the change. Describe what you want to change, why, and approximately how much. Your GA will confirm whether the change is allowable and what documentation is needed.</t>
  </si>
  <si>
    <t>What is the 10% Rule?</t>
  </si>
  <si>
    <t>SARE uses a 10% threshold to determine what level of approval is required for budget changes. The 10% is calculated as: the dollar amount you want to move ÷ your total contracted budget. Example: moving $1,500 on a $15,000 project = 10% — at the threshold, formal paperwork required.</t>
  </si>
  <si>
    <t>Complete the Project Modification Request Form</t>
  </si>
  <si>
    <t>Your Grant Administrator will send you the Grant Project Modification Request form. Fill in all gray fields: Organization, Project Leader, Grant ID, Grant Title, today's date, and select 'Budget Modification.' Check the appropriate boxes (Dollar Reallocation, Changes in Line Item, Addition of Budget Category). Provide your justification in the Comments/Justification box.</t>
  </si>
  <si>
    <t>Complete the Budget Modification Worksheet</t>
  </si>
  <si>
    <t>Your Grant Administrator will also send you the Budget Modification Worksheet (Excel). In the worksheet, enter the Contracted Total, Spent to Date, and your proposed Budget Modification amounts (+/-) in the appropriate category rows. The NET BUDGET CHANGE at the bottom must equal $0.00 — every dollar moved out of one category must be accounted for in another.</t>
  </si>
  <si>
    <t>Less than 10% movement</t>
  </si>
  <si>
    <t>Email your Grant Administrator. No formal modification form or worksheet required. Your email should include: (1) the dollar amount, (2) the category you are moving FROM, (3) the category or new line item you are moving TO, and (4) a brief justification.</t>
  </si>
  <si>
    <t>Return Both Files to Your Grant Administrator</t>
  </si>
  <si>
    <t>Email both the completed Modification Request Form (PDF) and the Budget Modification Worksheet (Excel) to your Grant Administrator. Do not send only one.</t>
  </si>
  <si>
    <t>Await Written Approval</t>
  </si>
  <si>
    <t>Do NOT begin spending under the new budget line or category until you receive written approval from your Grant Administrator. Approval is only confirmed when you receive an official response — verbal discussions do not constitute approval.</t>
  </si>
  <si>
    <t>10% or more movement</t>
  </si>
  <si>
    <t>Complete the formal modification process (see steps below). Requests at or above 10% require the Grant Administrator's review and may also require Associate Director approval depending on the size and nature of the change.</t>
  </si>
  <si>
    <t>Post-Approval</t>
  </si>
  <si>
    <t>Once approved, your Grant Administrator will update the contract records and notify the Finance team. Future invoices should reflect the approved new budget structure using Northeast SARE's category names exactly as they appear in your contract.</t>
  </si>
  <si>
    <t>TIPS &amp; REMINDERS</t>
  </si>
  <si>
    <t>WRITING YOUR JUSTIFICATION</t>
  </si>
  <si>
    <t>Prior Approval Required</t>
  </si>
  <si>
    <t>Budget modifications, new line items, addition of a budget category, and no-cost extensions ALL require prior approval from your Grant Administrator. Do not make changes to your spending before receiving written approval.</t>
  </si>
  <si>
    <t>What are you changing?</t>
  </si>
  <si>
    <t>Clearly state the dollar amount being moved, the category it is moving FROM, and the category or new line item it is moving TO.</t>
  </si>
  <si>
    <t>One Modification at a Time</t>
  </si>
  <si>
    <t>Before submitting, communicate ALL anticipated budget changes to your Grant Administrator at once. It is best practice to limit modifications to one, or two if absolutely necessary. If you think you may have other changes coming, pause and discuss the full picture first.</t>
  </si>
  <si>
    <t>Why do you need to make this change?</t>
  </si>
  <si>
    <t>Explain the specific reason the original budget line is no longer needed at its contracted amount, or why a new expense has emerged. Be specific.</t>
  </si>
  <si>
    <t>Timeline</t>
  </si>
  <si>
    <t>Budget modifications must be requested no later than 60 days before your contract end date. Requests submitted after this window may not be processed in time.</t>
  </si>
  <si>
    <t>How does this still support the approved project?</t>
  </si>
  <si>
    <t>Confirm that the change does not alter the scope of your project. The modification should reflect a change in how you achieve the project goals, not a change in what you are doing.</t>
  </si>
  <si>
    <t>Indirect costs (F&amp;A) cannot be changed under any circumstances.</t>
  </si>
  <si>
    <t>If removing a line item entirely:</t>
  </si>
  <si>
    <t>Explain whether the activity will not occur, will be done differently, or will be covered through another funding source.</t>
  </si>
  <si>
    <t>Excluded Direct Costs (MTDC Awards)</t>
  </si>
  <si>
    <t>Changes to Participant Support Costs, Equipment, Equipment Rental, or Subawards affect your Modified Total Direct Cost (MTDC) base and therefore your indirect cost calculation. Flag these to your Grant Administrator before proceeding.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</si>
</sst>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31" x14ac:knownFonts="1">
    <font>
      <sz val="10"/>
      <color rgb="FF000000"/>
      <name val="Arial"/>
      <scheme val="minor"/>
    </font>
    <font>
      <u/>
      <sz val="10"/>
      <color theme="10"/>
      <name val="Arial"/>
      <family val="2"/>
      <scheme val="minor"/>
    </font>
    <font>
      <sz val="22"/>
      <color theme="8" tint="-0.499984740745262"/>
      <name val="Aptos Black"/>
      <family val="2"/>
    </font>
    <font>
      <sz val="10"/>
      <color rgb="FF000000"/>
      <name val="Calibri"/>
      <family val="2"/>
    </font>
    <font>
      <b/>
      <sz val="10"/>
      <color rgb="FF000000"/>
      <name val="Calibri"/>
      <family val="2"/>
    </font>
    <font>
      <sz val="11"/>
      <color rgb="FF000000"/>
      <name val="Gadugi"/>
      <family val="2"/>
    </font>
    <font>
      <sz val="16"/>
      <color rgb="FF000000"/>
      <name val="Gadugi"/>
      <family val="2"/>
    </font>
    <font>
      <b/>
      <sz val="10"/>
      <color theme="1"/>
      <name val="Calibri"/>
      <family val="2"/>
    </font>
    <font>
      <sz val="10"/>
      <color theme="1"/>
      <name val="Calibri"/>
      <family val="2"/>
    </font>
    <font>
      <b/>
      <sz val="10"/>
      <color theme="0"/>
      <name val="Calibri"/>
      <family val="2"/>
    </font>
    <font>
      <sz val="10"/>
      <color theme="0"/>
      <name val="Calibri"/>
      <family val="2"/>
    </font>
    <font>
      <i/>
      <sz val="10"/>
      <color theme="1"/>
      <name val="Calibri"/>
      <family val="2"/>
    </font>
    <font>
      <i/>
      <sz val="10"/>
      <color rgb="FF000000"/>
      <name val="Calibri"/>
      <family val="2"/>
    </font>
    <font>
      <sz val="10"/>
      <color theme="5"/>
      <name val="Calibri"/>
      <family val="2"/>
    </font>
    <font>
      <b/>
      <i/>
      <sz val="10"/>
      <color theme="1"/>
      <name val="Calibri"/>
      <family val="2"/>
    </font>
    <font>
      <b/>
      <sz val="24"/>
      <color theme="1"/>
      <name val="Calibri"/>
      <family val="2"/>
    </font>
    <font>
      <sz val="10"/>
      <name val="Calibri"/>
      <family val="2"/>
    </font>
    <font>
      <b/>
      <sz val="10"/>
      <color theme="1"/>
      <name val="Georgia"/>
      <family val="1"/>
    </font>
    <font>
      <b/>
      <u/>
      <sz val="10"/>
      <color theme="0"/>
      <name val="Calibri"/>
      <family val="2"/>
    </font>
    <font>
      <b/>
      <sz val="12"/>
      <color theme="5"/>
      <name val="Calibri"/>
      <family val="2"/>
    </font>
    <font>
      <b/>
      <u/>
      <sz val="10"/>
      <color theme="10"/>
      <name val="Calibri"/>
      <family val="2"/>
    </font>
    <font>
      <b/>
      <sz val="12"/>
      <color theme="8" tint="-0.499984740745262"/>
      <name val="Calibri"/>
      <family val="2"/>
    </font>
    <font>
      <b/>
      <i/>
      <sz val="12"/>
      <color theme="2" tint="-0.249977111117893"/>
      <name val="Calibri"/>
      <family val="2"/>
    </font>
    <font>
      <i/>
      <sz val="10"/>
      <color theme="5"/>
      <name val="Calibri"/>
      <family val="2"/>
    </font>
    <font>
      <b/>
      <sz val="12"/>
      <color rgb="FF000000"/>
      <name val="Calibri"/>
      <family val="2"/>
    </font>
    <font>
      <sz val="12"/>
      <color rgb="FF000000"/>
      <name val="Calibri"/>
      <family val="2"/>
    </font>
    <font>
      <sz val="12"/>
      <color theme="8" tint="-0.499984740745262"/>
      <name val="Aptos Black"/>
      <family val="2"/>
    </font>
    <font>
      <b/>
      <sz val="12"/>
      <color theme="0"/>
      <name val="Calibri"/>
      <family val="2"/>
    </font>
    <font>
      <b/>
      <sz val="10"/>
      <color theme="9"/>
      <name val="Calibri"/>
      <family val="2"/>
    </font>
    <font>
      <sz val="10"/>
      <color theme="9"/>
      <name val="Calibri"/>
      <family val="2"/>
    </font>
    <font>
      <i/>
      <sz val="10"/>
      <color theme="9"/>
      <name val="Calibri"/>
      <family val="2"/>
    </font>
    <font>
      <b/>
      <i/>
      <sz val="10"/>
      <color theme="9"/>
      <name val="Calibri"/>
      <family val="2"/>
    </font>
    <font>
      <sz val="10"/>
      <color rgb="FF000000"/>
      <name val="Arial"/>
      <family val="2"/>
      <scheme val="minor"/>
    </font>
    <font>
      <b/>
      <sz val="16"/>
      <color theme="8" tint="-0.499984740745262"/>
      <name val="Aptos Black"/>
      <family val="2"/>
    </font>
    <font>
      <b/>
      <sz val="10"/>
      <color rgb="FFFFFFFF"/>
      <name val="Calibri"/>
      <family val="2"/>
    </font>
    <font>
      <b/>
      <i/>
      <sz val="10"/>
      <color rgb="FF000000"/>
      <name val="Calibri"/>
      <family val="2"/>
    </font>
    <font>
      <sz val="10"/>
      <color rgb="FFFFFFFF"/>
      <name val="Calibri"/>
      <family val="2"/>
    </font>
    <font>
      <i/>
      <sz val="12"/>
      <color rgb="FF000000"/>
      <name val="Calibri"/>
      <family val="2"/>
    </font>
    <font>
      <b/>
      <sz val="18"/>
      <color theme="4" tint="-0.499984740745262"/>
      <name val="Aptos Black"/>
      <family val="2"/>
    </font>
    <font>
      <b/>
      <sz val="12"/>
      <color theme="8" tint="-0.499984740745262"/>
      <name val="Aptos Black"/>
      <family val="2"/>
    </font>
    <font>
      <b/>
      <u/>
      <sz val="12"/>
      <color theme="8" tint="-0.499984740745262"/>
      <name val="Aptos Black"/>
      <family val="2"/>
    </font>
    <font>
      <sz val="12"/>
      <color rgb="FF0A0A0A"/>
      <name val="Calibri"/>
      <family val="2"/>
    </font>
    <font>
      <i/>
      <sz val="12"/>
      <color theme="8" tint="-0.499984740745262"/>
      <name val="Calibri"/>
      <family val="2"/>
    </font>
    <font>
      <sz val="12"/>
      <color rgb="FF000000"/>
      <name val="Aptos Black"/>
      <family val="2"/>
    </font>
    <font>
      <sz val="10"/>
      <color rgb="FF0A0A0A"/>
      <name val="Calibri"/>
      <family val="2"/>
    </font>
    <font>
      <sz val="10"/>
      <color theme="3"/>
      <name val="Georgia"/>
      <family val="1"/>
    </font>
    <font>
      <b/>
      <sz val="11"/>
      <color theme="9" tint="-0.249977111117893"/>
      <name val="Calibri"/>
      <family val="2"/>
    </font>
    <font>
      <u/>
      <sz val="12"/>
      <color theme="10"/>
      <name val="Calibri"/>
      <family val="2"/>
    </font>
    <font>
      <sz val="12"/>
      <color theme="5"/>
      <name val="Calibri"/>
      <family val="2"/>
    </font>
    <font>
      <b/>
      <sz val="10"/>
      <color rgb="FF000000"/>
      <name val="Aptos"/>
      <family val="2"/>
    </font>
    <font>
      <b/>
      <sz val="12"/>
      <color theme="8" tint="-0.249977111117893"/>
      <name val="Aptos Black"/>
      <family val="2"/>
    </font>
    <font>
      <b/>
      <sz val="12"/>
      <color theme="1"/>
      <name val="Aptos Black"/>
      <family val="2"/>
    </font>
    <font>
      <b/>
      <sz val="8"/>
      <color theme="1"/>
      <name val="Aptos"/>
      <family val="2"/>
    </font>
    <font>
      <b/>
      <sz val="10"/>
      <color rgb="FFFFFF00"/>
      <name val="Calibri"/>
      <family val="2"/>
    </font>
    <font>
      <b/>
      <i/>
      <sz val="10"/>
      <color rgb="FFFFFF00"/>
      <name val="Calibri"/>
      <family val="2"/>
    </font>
    <font>
      <i/>
      <sz val="10"/>
      <color rgb="FFC00000"/>
      <name val="Calibri"/>
      <family val="2"/>
    </font>
    <font>
      <b/>
      <sz val="12"/>
      <color theme="6" tint="-0.249977111117893"/>
      <name val="Calibri"/>
      <family val="2"/>
    </font>
    <font>
      <b/>
      <sz val="8"/>
      <color theme="6" tint="-0.249977111117893"/>
      <name val="Arial"/>
      <family val="2"/>
      <scheme val="minor"/>
    </font>
    <font>
      <b/>
      <sz val="12"/>
      <color theme="6" tint="-0.249977111117893"/>
      <name val="Aptos Black"/>
      <family val="2"/>
    </font>
    <font>
      <sz val="8"/>
      <color rgb="FF000000"/>
      <name val="Calibri"/>
      <family val="2"/>
    </font>
    <font>
      <i/>
      <sz val="8"/>
      <color rgb="FF000000"/>
      <name val="Calibri"/>
      <family val="2"/>
    </font>
    <font>
      <sz val="8"/>
      <color theme="0"/>
      <name val="Calibri"/>
      <family val="2"/>
    </font>
    <font>
      <sz val="8"/>
      <color theme="1"/>
      <name val="Calibri"/>
      <family val="2"/>
    </font>
    <font>
      <sz val="8"/>
      <color rgb="FFFF0000"/>
      <name val="Calibri"/>
      <family val="2"/>
    </font>
    <font>
      <sz val="8"/>
      <color theme="4" tint="0.79998168889431442"/>
      <name val="Calibri"/>
      <family val="2"/>
    </font>
    <font>
      <sz val="8"/>
      <color theme="8" tint="0.79998168889431442"/>
      <name val="Calibri"/>
      <family val="2"/>
    </font>
    <font>
      <sz val="8"/>
      <color theme="5"/>
      <name val="Calibri"/>
      <family val="2"/>
    </font>
    <font>
      <b/>
      <sz val="10"/>
      <color rgb="FF000000"/>
      <name val="Arial"/>
      <family val="2"/>
      <scheme val="minor"/>
    </font>
    <font>
      <b/>
      <sz val="10"/>
      <color rgb="FF000000"/>
      <name val="Arial"/>
      <scheme val="minor"/>
    </font>
    <font>
      <b/>
      <sz val="8"/>
      <color theme="5"/>
      <name val="Gadugi"/>
      <family val="2"/>
    </font>
    <font>
      <b/>
      <sz val="8"/>
      <color rgb="FFC0504D"/>
      <name val="Gadugi"/>
    </font>
    <font>
      <sz val="8"/>
      <color rgb="FFC0504D"/>
      <name val="Gadugi"/>
    </font>
    <font>
      <b/>
      <sz val="9"/>
      <color rgb="FFC0504D"/>
      <name val="Gadugi"/>
    </font>
    <font>
      <i/>
      <sz val="10"/>
      <color rgb="FF000000"/>
      <name val="Arial"/>
      <scheme val="minor"/>
    </font>
    <font>
      <u/>
      <sz val="10"/>
      <color rgb="FF000000"/>
      <name val="Arial"/>
      <scheme val="minor"/>
    </font>
    <font>
      <i/>
      <u/>
      <sz val="10"/>
      <color rgb="FF000000"/>
      <name val="Arial"/>
      <scheme val="minor"/>
    </font>
    <font>
      <sz val="9"/>
      <color rgb="FF000000"/>
      <name val="Calibri"/>
      <family val="2"/>
    </font>
    <font>
      <i/>
      <sz val="8"/>
      <color theme="1" tint="0.499984740745262"/>
      <name val="Calibri"/>
      <family val="2"/>
    </font>
    <font>
      <b/>
      <sz val="10"/>
      <color theme="5"/>
      <name val="Arial"/>
      <scheme val="minor"/>
    </font>
    <font>
      <sz val="10"/>
      <color theme="0" tint="-0.34998626667073579"/>
      <name val="Arial"/>
      <charset val="1"/>
    </font>
    <font>
      <i/>
      <sz val="10"/>
      <color theme="0" tint="-0.34998626667073579"/>
      <name val="Arial"/>
      <charset val="1"/>
    </font>
    <font>
      <sz val="8"/>
      <color theme="0" tint="-4.9989318521683403E-2"/>
      <name val="Calibri"/>
      <family val="2"/>
    </font>
    <font>
      <b/>
      <sz val="11"/>
      <color theme="6"/>
      <name val="Aptos Black"/>
    </font>
    <font>
      <i/>
      <sz val="8"/>
      <color theme="0"/>
      <name val="Calibri"/>
      <family val="2"/>
    </font>
    <font>
      <sz val="9"/>
      <color rgb="FF000000"/>
      <name val="Calibri"/>
    </font>
    <font>
      <sz val="9"/>
      <color theme="1"/>
      <name val="Calibri"/>
    </font>
    <font>
      <b/>
      <sz val="9"/>
      <color theme="1"/>
      <name val="Calibri"/>
    </font>
    <font>
      <i/>
      <sz val="9"/>
      <color theme="1"/>
      <name val="Calibri"/>
    </font>
    <font>
      <i/>
      <sz val="9"/>
      <color rgb="FF000000"/>
      <name val="Calibri"/>
    </font>
    <font>
      <sz val="9"/>
      <color theme="0"/>
      <name val="Calibri"/>
    </font>
    <font>
      <sz val="9"/>
      <color rgb="FFFF0000"/>
      <name val="Calibri"/>
    </font>
    <font>
      <sz val="9"/>
      <color theme="4" tint="0.79998168889431442"/>
      <name val="Calibri"/>
    </font>
    <font>
      <b/>
      <sz val="9"/>
      <color theme="5"/>
      <name val="Gadugi"/>
    </font>
    <font>
      <sz val="9"/>
      <color rgb="FF000000"/>
      <name val="Gadugi"/>
    </font>
    <font>
      <sz val="11"/>
      <color rgb="FF000000"/>
      <name val="Calibri"/>
      <family val="2"/>
    </font>
    <font>
      <sz val="8"/>
      <color rgb="FF595959"/>
      <name val="Arial"/>
    </font>
    <font>
      <b/>
      <sz val="10"/>
      <color theme="0"/>
      <name val="Aptos"/>
    </font>
    <font>
      <b/>
      <sz val="10"/>
      <color rgb="FF000000"/>
      <name val="Aptos"/>
    </font>
    <font>
      <b/>
      <sz val="10"/>
      <color theme="1"/>
      <name val="Aptos"/>
    </font>
    <font>
      <b/>
      <sz val="12"/>
      <color rgb="FFFFFFFF"/>
      <name val="Calibri"/>
    </font>
    <font>
      <sz val="10"/>
      <color rgb="FFFFFFFF"/>
      <name val="Calibri"/>
    </font>
    <font>
      <b/>
      <sz val="9"/>
      <color theme="1"/>
      <name val="Aptos Black"/>
    </font>
    <font>
      <b/>
      <sz val="10"/>
      <color rgb="FF000000"/>
      <name val="Aptos Black"/>
    </font>
    <font>
      <b/>
      <sz val="9"/>
      <color theme="0" tint="-4.9989318521683403E-2"/>
      <name val="Aptos Black"/>
    </font>
    <font>
      <b/>
      <sz val="9"/>
      <color rgb="FF000000"/>
      <name val="Aptos Black"/>
    </font>
    <font>
      <b/>
      <sz val="8"/>
      <color theme="5"/>
      <name val="Calibri"/>
      <family val="2"/>
    </font>
    <font>
      <i/>
      <sz val="8"/>
      <color theme="0" tint="-4.9989318521683403E-2"/>
      <name val="Calibri"/>
      <family val="2"/>
    </font>
    <font>
      <b/>
      <i/>
      <sz val="8"/>
      <color theme="0" tint="-4.9989318521683403E-2"/>
      <name val="Calibri"/>
    </font>
    <font>
      <i/>
      <sz val="8"/>
      <color theme="0" tint="-4.9989318521683403E-2"/>
      <name val="Calibri"/>
    </font>
    <font>
      <i/>
      <sz val="9"/>
      <color rgb="FFFFFFFF"/>
      <name val="Calibri"/>
    </font>
    <font>
      <sz val="10"/>
      <color rgb="FF000000"/>
      <name val="Calibri"/>
    </font>
    <font>
      <b/>
      <sz val="10"/>
      <color rgb="FF000000"/>
      <name val="Calibri"/>
    </font>
    <font>
      <b/>
      <sz val="10"/>
      <color theme="0"/>
      <name val="Calibri"/>
    </font>
    <font>
      <u/>
      <sz val="8"/>
      <color rgb="FF595959"/>
      <name val="Arial"/>
    </font>
    <font>
      <sz val="11"/>
      <color rgb="FF000000"/>
      <name val="Calibri"/>
    </font>
    <font>
      <sz val="9"/>
      <color rgb="FF595959"/>
      <name val="Calibri"/>
    </font>
    <font>
      <b/>
      <sz val="10"/>
      <color rgb="FFFFFFFF"/>
      <name val="Calibri"/>
    </font>
    <font>
      <b/>
      <sz val="9"/>
      <color rgb="FFFFFFFF"/>
      <name val="Calibri"/>
    </font>
    <font>
      <b/>
      <sz val="9"/>
      <color rgb="FF1F4E2A"/>
      <name val="Calibri"/>
    </font>
    <font>
      <b/>
      <sz val="9"/>
      <color rgb="FF7E3000"/>
      <name val="Calibri"/>
    </font>
    <font>
      <sz val="8"/>
      <color rgb="FF595959"/>
      <name val="Calibri"/>
    </font>
    <font>
      <b/>
      <sz val="10"/>
      <color rgb="FFFFFFFF"/>
      <name val="Aptos Black"/>
    </font>
    <font>
      <sz val="18"/>
      <color rgb="FF000000"/>
      <name val="Aptos Black"/>
    </font>
    <font>
      <b/>
      <sz val="9"/>
      <color rgb="FF000000"/>
      <name val="Calibri"/>
    </font>
    <font>
      <i/>
      <sz val="8"/>
      <color rgb="FF000000"/>
      <name val="Calibri"/>
    </font>
    <font>
      <b/>
      <sz val="12"/>
      <color theme="6"/>
      <name val="Calibri"/>
    </font>
    <font>
      <sz val="9"/>
      <color rgb="FF000000"/>
      <name val="Gadugi"/>
      <family val="2"/>
    </font>
    <font>
      <b/>
      <sz val="9"/>
      <color rgb="FF000000"/>
      <name val="Gadugi"/>
      <family val="2"/>
    </font>
    <font>
      <sz val="9"/>
      <name val="Calibri"/>
      <family val="2"/>
    </font>
    <font>
      <i/>
      <sz val="9"/>
      <name val="Calibri"/>
      <family val="2"/>
    </font>
    <font>
      <b/>
      <sz val="12"/>
      <color theme="0"/>
      <name val="Aptos Black"/>
      <family val="2"/>
    </font>
  </fonts>
  <fills count="55">
    <fill>
      <patternFill patternType="none"/>
    </fill>
    <fill>
      <patternFill patternType="gray125"/>
    </fill>
    <fill>
      <patternFill patternType="solid">
        <fgColor rgb="FFF2F2F2"/>
        <bgColor rgb="FFF2F2F2"/>
      </patternFill>
    </fill>
    <fill>
      <patternFill patternType="solid">
        <fgColor rgb="FFC5D9F1"/>
        <bgColor rgb="FFC5D9F1"/>
      </patternFill>
    </fill>
    <fill>
      <patternFill patternType="solid">
        <fgColor rgb="FFC9DAF8"/>
        <bgColor rgb="FFC9DAF8"/>
      </patternFill>
    </fill>
    <fill>
      <patternFill patternType="solid">
        <fgColor rgb="FFF3F3F3"/>
        <bgColor rgb="FFF3F3F3"/>
      </patternFill>
    </fill>
    <fill>
      <patternFill patternType="solid">
        <fgColor rgb="FFEFEFEF"/>
        <bgColor rgb="FFEFEFEF"/>
      </patternFill>
    </fill>
    <fill>
      <patternFill patternType="solid">
        <fgColor rgb="FFD9FFED"/>
        <bgColor indexed="64"/>
      </patternFill>
    </fill>
    <fill>
      <patternFill patternType="solid">
        <fgColor theme="4" tint="0.59999389629810485"/>
        <bgColor rgb="FFC9DAF8"/>
      </patternFill>
    </fill>
    <fill>
      <patternFill patternType="solid">
        <fgColor theme="4" tint="0.59999389629810485"/>
        <bgColor indexed="64"/>
      </patternFill>
    </fill>
    <fill>
      <patternFill patternType="solid">
        <fgColor theme="4" tint="-0.249977111117893"/>
        <bgColor rgb="FFC5D9F1"/>
      </patternFill>
    </fill>
    <fill>
      <patternFill patternType="solid">
        <fgColor theme="4" tint="-0.249977111117893"/>
        <bgColor indexed="64"/>
      </patternFill>
    </fill>
    <fill>
      <patternFill patternType="solid">
        <fgColor theme="4" tint="-0.249977111117893"/>
        <bgColor rgb="FF000000"/>
      </patternFill>
    </fill>
    <fill>
      <patternFill patternType="solid">
        <fgColor theme="4" tint="0.79998168889431442"/>
        <bgColor rgb="FFC9DAF8"/>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249977111117893"/>
        <bgColor rgb="FFC9DAF8"/>
      </patternFill>
    </fill>
    <fill>
      <patternFill patternType="solid">
        <fgColor theme="4" tint="0.59999389629810485"/>
        <bgColor rgb="FFC5D9F1"/>
      </patternFill>
    </fill>
    <fill>
      <patternFill patternType="solid">
        <fgColor theme="4" tint="-0.499984740745262"/>
        <bgColor rgb="FFF2F2F2"/>
      </patternFill>
    </fill>
    <fill>
      <patternFill patternType="solid">
        <fgColor theme="4" tint="-0.499984740745262"/>
        <bgColor indexed="64"/>
      </patternFill>
    </fill>
    <fill>
      <patternFill patternType="solid">
        <fgColor theme="0" tint="-0.14996795556505021"/>
        <bgColor indexed="64"/>
      </patternFill>
    </fill>
    <fill>
      <patternFill patternType="solid">
        <fgColor theme="2" tint="-4.9989318521683403E-2"/>
        <bgColor indexed="64"/>
      </patternFill>
    </fill>
    <fill>
      <patternFill patternType="solid">
        <fgColor theme="6" tint="0.39997558519241921"/>
        <bgColor rgb="FFD9EAD3"/>
      </patternFill>
    </fill>
    <fill>
      <patternFill patternType="solid">
        <fgColor theme="2" tint="-4.9989318521683403E-2"/>
        <bgColor rgb="FFC5D9F1"/>
      </patternFill>
    </fill>
    <fill>
      <patternFill patternType="solid">
        <fgColor theme="2" tint="-4.9989318521683403E-2"/>
        <bgColor rgb="FFC9DAF8"/>
      </patternFill>
    </fill>
    <fill>
      <patternFill patternType="solid">
        <fgColor theme="2" tint="-4.9989318521683403E-2"/>
        <bgColor rgb="FFF2F2F2"/>
      </patternFill>
    </fill>
    <fill>
      <patternFill patternType="solid">
        <fgColor theme="2" tint="-4.9989318521683403E-2"/>
        <bgColor rgb="FFEFEFEF"/>
      </patternFill>
    </fill>
    <fill>
      <patternFill patternType="solid">
        <fgColor theme="2" tint="-4.9989318521683403E-2"/>
        <bgColor rgb="FFD9EAD3"/>
      </patternFill>
    </fill>
    <fill>
      <patternFill patternType="solid">
        <fgColor theme="4" tint="-0.499984740745262"/>
        <bgColor rgb="FFC9DAF8"/>
      </patternFill>
    </fill>
    <fill>
      <patternFill patternType="solid">
        <fgColor theme="0" tint="-4.9989318521683403E-2"/>
        <bgColor rgb="FFF2F2F2"/>
      </patternFill>
    </fill>
    <fill>
      <patternFill patternType="solid">
        <fgColor rgb="FF366092"/>
        <bgColor rgb="FFC5D9F1"/>
      </patternFill>
    </fill>
    <fill>
      <patternFill patternType="solid">
        <fgColor rgb="FFB8CCE4"/>
        <bgColor rgb="FFC9DAF8"/>
      </patternFill>
    </fill>
    <fill>
      <patternFill patternType="solid">
        <fgColor rgb="FFDCE6F1"/>
        <bgColor rgb="FFC9DAF8"/>
      </patternFill>
    </fill>
    <fill>
      <patternFill patternType="solid">
        <fgColor theme="4" tint="-0.499984740745262"/>
        <bgColor rgb="FFC5D9F1"/>
      </patternFill>
    </fill>
    <fill>
      <patternFill patternType="solid">
        <fgColor theme="6" tint="0.39997558519241921"/>
        <bgColor rgb="FFEFEFEF"/>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bgColor indexed="64"/>
      </patternFill>
    </fill>
    <fill>
      <patternFill patternType="solid">
        <fgColor theme="6"/>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rgb="FFFFF2CC"/>
        <bgColor rgb="FF000000"/>
      </patternFill>
    </fill>
    <fill>
      <patternFill patternType="solid">
        <fgColor rgb="FFF2F2F2"/>
        <bgColor rgb="FF000000"/>
      </patternFill>
    </fill>
    <fill>
      <patternFill patternType="solid">
        <fgColor rgb="FFEAF4EC"/>
        <bgColor rgb="FF000000"/>
      </patternFill>
    </fill>
    <fill>
      <patternFill patternType="solid">
        <fgColor rgb="FFFFFFFF"/>
        <bgColor rgb="FF000000"/>
      </patternFill>
    </fill>
    <fill>
      <patternFill patternType="solid">
        <fgColor rgb="FFFCE4D6"/>
        <bgColor rgb="FF000000"/>
      </patternFill>
    </fill>
    <fill>
      <patternFill patternType="solid">
        <fgColor rgb="FFD9D9D9"/>
        <bgColor rgb="FF000000"/>
      </patternFill>
    </fill>
    <fill>
      <patternFill patternType="solid">
        <fgColor theme="0"/>
        <bgColor indexed="64"/>
      </patternFill>
    </fill>
    <fill>
      <patternFill patternType="solid">
        <fgColor theme="8" tint="0.79998168889431442"/>
        <bgColor indexed="64"/>
      </patternFill>
    </fill>
    <fill>
      <patternFill patternType="solid">
        <fgColor theme="9"/>
        <bgColor indexed="64"/>
      </patternFill>
    </fill>
    <fill>
      <patternFill patternType="solid">
        <fgColor theme="5"/>
        <bgColor indexed="64"/>
      </patternFill>
    </fill>
    <fill>
      <patternFill patternType="solid">
        <fgColor theme="6" tint="-0.499984740745262"/>
        <bgColor indexed="64"/>
      </patternFill>
    </fill>
    <fill>
      <patternFill patternType="solid">
        <fgColor theme="5" tint="0.79998168889431442"/>
        <bgColor indexed="64"/>
      </patternFill>
    </fill>
    <fill>
      <patternFill patternType="solid">
        <fgColor theme="9" tint="0.79998168889431442"/>
        <bgColor indexed="64"/>
      </patternFill>
    </fill>
  </fills>
  <borders count="73">
    <border>
      <left/>
      <right/>
      <top/>
      <bottom/>
      <diagonal/>
    </border>
    <border>
      <left style="medium">
        <color rgb="FF000000"/>
      </left>
      <right/>
      <top style="medium">
        <color rgb="FF000000"/>
      </top>
      <bottom/>
      <diagonal/>
    </border>
    <border>
      <left/>
      <right/>
      <top style="medium">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style="double">
        <color theme="3"/>
      </left>
      <right/>
      <top/>
      <bottom/>
      <diagonal/>
    </border>
    <border>
      <left style="thin">
        <color indexed="64"/>
      </left>
      <right/>
      <top style="medium">
        <color indexed="64"/>
      </top>
      <bottom style="medium">
        <color indexed="64"/>
      </bottom>
      <diagonal/>
    </border>
    <border>
      <left/>
      <right style="double">
        <color theme="3"/>
      </right>
      <top/>
      <bottom/>
      <diagonal/>
    </border>
    <border>
      <left/>
      <right style="thick">
        <color theme="5"/>
      </right>
      <top/>
      <bottom/>
      <diagonal/>
    </border>
    <border>
      <left style="thick">
        <color theme="5"/>
      </left>
      <right/>
      <top style="thick">
        <color theme="5"/>
      </top>
      <bottom style="thick">
        <color theme="5"/>
      </bottom>
      <diagonal/>
    </border>
    <border>
      <left style="thick">
        <color theme="5"/>
      </left>
      <right/>
      <top style="thin">
        <color rgb="FF000000"/>
      </top>
      <bottom style="thin">
        <color rgb="FF000000"/>
      </bottom>
      <diagonal/>
    </border>
    <border>
      <left/>
      <right style="double">
        <color theme="3"/>
      </right>
      <top style="thin">
        <color rgb="FF000000"/>
      </top>
      <bottom style="thin">
        <color rgb="FF000000"/>
      </bottom>
      <diagonal/>
    </border>
    <border>
      <left style="thick">
        <color theme="5"/>
      </left>
      <right style="thick">
        <color theme="5"/>
      </right>
      <top style="thick">
        <color theme="5"/>
      </top>
      <bottom style="thick">
        <color theme="5"/>
      </bottom>
      <diagonal/>
    </border>
    <border>
      <left style="thick">
        <color theme="5"/>
      </left>
      <right style="thick">
        <color theme="5"/>
      </right>
      <top style="thick">
        <color theme="5"/>
      </top>
      <bottom/>
      <diagonal/>
    </border>
    <border>
      <left/>
      <right style="double">
        <color rgb="FF000000"/>
      </right>
      <top/>
      <bottom/>
      <diagonal/>
    </border>
    <border>
      <left/>
      <right style="thin">
        <color rgb="FF000000"/>
      </right>
      <top/>
      <bottom/>
      <diagonal/>
    </border>
    <border>
      <left style="double">
        <color theme="6" tint="-0.499984740745262"/>
      </left>
      <right/>
      <top/>
      <bottom/>
      <diagonal/>
    </border>
    <border>
      <left/>
      <right style="double">
        <color theme="6" tint="-0.499984740745262"/>
      </right>
      <top/>
      <bottom/>
      <diagonal/>
    </border>
    <border>
      <left style="thin">
        <color rgb="FF000000"/>
      </left>
      <right style="double">
        <color theme="6" tint="-0.499984740745262"/>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5"/>
      </left>
      <right/>
      <top style="thin">
        <color rgb="FF000000"/>
      </top>
      <bottom style="thin">
        <color indexed="64"/>
      </bottom>
      <diagonal/>
    </border>
    <border>
      <left/>
      <right/>
      <top style="thin">
        <color rgb="FF000000"/>
      </top>
      <bottom style="thin">
        <color indexed="64"/>
      </bottom>
      <diagonal/>
    </border>
    <border>
      <left/>
      <right style="double">
        <color theme="3"/>
      </right>
      <top style="thin">
        <color rgb="FF000000"/>
      </top>
      <bottom style="thin">
        <color indexed="64"/>
      </bottom>
      <diagonal/>
    </border>
    <border>
      <left/>
      <right/>
      <top/>
      <bottom style="dotted">
        <color theme="2" tint="-0.249977111117893"/>
      </bottom>
      <diagonal/>
    </border>
    <border>
      <left/>
      <right/>
      <top style="dotted">
        <color theme="2" tint="-0.249977111117893"/>
      </top>
      <bottom style="dotted">
        <color theme="2" tint="-0.249977111117893"/>
      </bottom>
      <diagonal/>
    </border>
    <border>
      <left/>
      <right/>
      <top style="thin">
        <color theme="2" tint="-0.249977111117893"/>
      </top>
      <bottom style="thin">
        <color theme="2" tint="-0.249977111117893"/>
      </bottom>
      <diagonal/>
    </border>
    <border>
      <left style="medium">
        <color rgb="FF000000"/>
      </left>
      <right/>
      <top style="thin">
        <color theme="2" tint="-0.249977111117893"/>
      </top>
      <bottom style="thin">
        <color theme="2" tint="-0.249977111117893"/>
      </bottom>
      <diagonal/>
    </border>
    <border>
      <left/>
      <right/>
      <top style="dotted">
        <color theme="2" tint="-0.249977111117893"/>
      </top>
      <bottom/>
      <diagonal/>
    </border>
    <border>
      <left style="medium">
        <color rgb="FF000000"/>
      </left>
      <right/>
      <top style="dotted">
        <color theme="2" tint="-0.249977111117893"/>
      </top>
      <bottom/>
      <diagonal/>
    </border>
    <border>
      <left/>
      <right/>
      <top style="thin">
        <color theme="2" tint="-0.249977111117893"/>
      </top>
      <bottom/>
      <diagonal/>
    </border>
    <border>
      <left/>
      <right/>
      <top style="thin">
        <color theme="5" tint="-0.249977111117893"/>
      </top>
      <bottom style="medium">
        <color theme="5" tint="-0.249977111117893"/>
      </bottom>
      <diagonal/>
    </border>
    <border>
      <left/>
      <right/>
      <top style="thin">
        <color theme="5" tint="-0.249977111117893"/>
      </top>
      <bottom/>
      <diagonal/>
    </border>
    <border>
      <left style="thin">
        <color rgb="FF000000"/>
      </left>
      <right style="double">
        <color theme="6" tint="-0.499984740745262"/>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theme="6"/>
      </left>
      <right/>
      <top style="medium">
        <color theme="6"/>
      </top>
      <bottom style="medium">
        <color theme="6"/>
      </bottom>
      <diagonal/>
    </border>
    <border>
      <left/>
      <right/>
      <top/>
      <bottom style="medium">
        <color theme="6"/>
      </bottom>
      <diagonal/>
    </border>
    <border>
      <left/>
      <right/>
      <top style="medium">
        <color theme="6"/>
      </top>
      <bottom style="medium">
        <color theme="6"/>
      </bottom>
      <diagonal/>
    </border>
    <border>
      <left/>
      <right/>
      <top/>
      <bottom style="dotted">
        <color theme="6"/>
      </bottom>
      <diagonal/>
    </border>
    <border>
      <left/>
      <right/>
      <top style="dotted">
        <color theme="6"/>
      </top>
      <bottom style="dotted">
        <color theme="6"/>
      </bottom>
      <diagonal/>
    </border>
    <border>
      <left/>
      <right/>
      <top style="dotted">
        <color theme="6"/>
      </top>
      <bottom/>
      <diagonal/>
    </border>
    <border>
      <left/>
      <right/>
      <top style="thin">
        <color theme="2" tint="-0.249977111117893"/>
      </top>
      <bottom style="dotted">
        <color theme="1" tint="0.499984740745262"/>
      </bottom>
      <diagonal/>
    </border>
    <border>
      <left/>
      <right/>
      <top/>
      <bottom style="dotted">
        <color theme="1" tint="0.499984740745262"/>
      </bottom>
      <diagonal/>
    </border>
    <border>
      <left/>
      <right/>
      <top style="dotted">
        <color theme="1" tint="0.499984740745262"/>
      </top>
      <bottom style="dotted">
        <color theme="1" tint="0.499984740745262"/>
      </bottom>
      <diagonal/>
    </border>
    <border>
      <left/>
      <right/>
      <top style="dotted">
        <color theme="1" tint="0.499984740745262"/>
      </top>
      <bottom/>
      <diagonal/>
    </border>
    <border>
      <left style="thin">
        <color indexed="64"/>
      </left>
      <right style="thin">
        <color indexed="64"/>
      </right>
      <top/>
      <bottom/>
      <diagonal/>
    </border>
    <border>
      <left/>
      <right style="thin">
        <color indexed="64"/>
      </right>
      <top/>
      <bottom/>
      <diagonal/>
    </border>
    <border>
      <left style="medium">
        <color theme="1" tint="0.499984740745262"/>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style="dotted">
        <color theme="1" tint="0.499984740745262"/>
      </right>
      <top style="dotted">
        <color theme="1" tint="0.499984740745262"/>
      </top>
      <bottom/>
      <diagonal/>
    </border>
    <border>
      <left style="dotted">
        <color theme="1" tint="0.499984740745262"/>
      </left>
      <right style="medium">
        <color theme="1" tint="0.499984740745262"/>
      </right>
      <top style="dotted">
        <color theme="1" tint="0.499984740745262"/>
      </top>
      <bottom/>
      <diagonal/>
    </border>
    <border>
      <left style="medium">
        <color theme="1" tint="0.499984740745262"/>
      </left>
      <right style="dotted">
        <color theme="1" tint="0.499984740745262"/>
      </right>
      <top/>
      <bottom/>
      <diagonal/>
    </border>
    <border>
      <left style="medium">
        <color theme="1" tint="0.499984740745262"/>
      </left>
      <right style="dotted">
        <color theme="1" tint="0.499984740745262"/>
      </right>
      <top/>
      <bottom style="dotted">
        <color theme="1" tint="0.499984740745262"/>
      </bottom>
      <diagonal/>
    </border>
    <border>
      <left style="dotted">
        <color theme="1" tint="0.499984740745262"/>
      </left>
      <right style="medium">
        <color theme="1" tint="0.499984740745262"/>
      </right>
      <top/>
      <bottom style="dotted">
        <color theme="1" tint="0.499984740745262"/>
      </bottom>
      <diagonal/>
    </border>
    <border>
      <left style="medium">
        <color theme="1" tint="0.499984740745262"/>
      </left>
      <right style="dotted">
        <color theme="1" tint="0.499984740745262"/>
      </right>
      <top style="dotted">
        <color theme="1" tint="0.499984740745262"/>
      </top>
      <bottom style="medium">
        <color theme="1" tint="0.499984740745262"/>
      </bottom>
      <diagonal/>
    </border>
    <border>
      <left style="dotted">
        <color theme="1" tint="0.499984740745262"/>
      </left>
      <right style="medium">
        <color theme="1" tint="0.499984740745262"/>
      </right>
      <top style="dotted">
        <color theme="1" tint="0.499984740745262"/>
      </top>
      <bottom style="medium">
        <color theme="1" tint="0.499984740745262"/>
      </bottom>
      <diagonal/>
    </border>
    <border>
      <left style="thin">
        <color indexed="64"/>
      </left>
      <right/>
      <top/>
      <bottom/>
      <diagonal/>
    </border>
  </borders>
  <cellStyleXfs count="4">
    <xf numFmtId="0" fontId="0" fillId="0" borderId="0"/>
    <xf numFmtId="0" fontId="1" fillId="0" borderId="0" applyNumberFormat="0" applyFill="0" applyBorder="0" applyAlignment="0" applyProtection="0"/>
    <xf numFmtId="49" fontId="20" fillId="20" borderId="8" applyBorder="0">
      <alignment horizontal="left" vertical="center" wrapText="1"/>
      <protection locked="0"/>
    </xf>
    <xf numFmtId="44" fontId="32" fillId="0" borderId="0" applyFont="0" applyFill="0" applyBorder="0" applyAlignment="0" applyProtection="0"/>
  </cellStyleXfs>
  <cellXfs count="512">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xf numFmtId="0" fontId="9" fillId="10" borderId="1" xfId="0" applyFont="1" applyFill="1" applyBorder="1"/>
    <xf numFmtId="0" fontId="7" fillId="3" borderId="2" xfId="0" applyFont="1" applyFill="1" applyBorder="1"/>
    <xf numFmtId="0" fontId="11" fillId="13" borderId="0" xfId="0" applyFont="1" applyFill="1"/>
    <xf numFmtId="164" fontId="11" fillId="13" borderId="0" xfId="0" applyNumberFormat="1" applyFont="1" applyFill="1"/>
    <xf numFmtId="0" fontId="7" fillId="8" borderId="0" xfId="0" applyFont="1" applyFill="1"/>
    <xf numFmtId="0" fontId="8" fillId="2" borderId="0" xfId="0" applyFont="1" applyFill="1"/>
    <xf numFmtId="0" fontId="8" fillId="8" borderId="0" xfId="0" applyFont="1" applyFill="1"/>
    <xf numFmtId="164" fontId="8" fillId="8" borderId="0" xfId="0" applyNumberFormat="1" applyFont="1" applyFill="1"/>
    <xf numFmtId="0" fontId="8" fillId="2" borderId="0" xfId="0" applyFont="1" applyFill="1" applyAlignment="1">
      <alignment horizontal="right"/>
    </xf>
    <xf numFmtId="0" fontId="8" fillId="6" borderId="3" xfId="0" applyFont="1" applyFill="1" applyBorder="1" applyAlignment="1">
      <alignment horizontal="right"/>
    </xf>
    <xf numFmtId="0" fontId="7" fillId="4" borderId="0" xfId="0" applyFont="1" applyFill="1"/>
    <xf numFmtId="0" fontId="8" fillId="4" borderId="0" xfId="0" applyFont="1" applyFill="1" applyAlignment="1">
      <alignment wrapText="1"/>
    </xf>
    <xf numFmtId="164" fontId="8" fillId="4" borderId="0" xfId="0" applyNumberFormat="1" applyFont="1" applyFill="1"/>
    <xf numFmtId="0" fontId="8" fillId="6" borderId="0" xfId="0" applyFont="1" applyFill="1" applyAlignment="1">
      <alignment horizontal="right"/>
    </xf>
    <xf numFmtId="164" fontId="8" fillId="6" borderId="0" xfId="0" applyNumberFormat="1" applyFont="1" applyFill="1" applyAlignment="1">
      <alignment horizontal="right"/>
    </xf>
    <xf numFmtId="164" fontId="8" fillId="6" borderId="3" xfId="0" applyNumberFormat="1" applyFont="1" applyFill="1" applyBorder="1" applyAlignment="1">
      <alignment horizontal="right"/>
    </xf>
    <xf numFmtId="164" fontId="14" fillId="6" borderId="0" xfId="0" applyNumberFormat="1" applyFont="1" applyFill="1" applyAlignment="1">
      <alignment horizontal="right"/>
    </xf>
    <xf numFmtId="0" fontId="15" fillId="2" borderId="0" xfId="0" applyFont="1" applyFill="1" applyAlignment="1">
      <alignment horizontal="center"/>
    </xf>
    <xf numFmtId="0" fontId="7" fillId="15" borderId="0" xfId="0" applyFont="1" applyFill="1"/>
    <xf numFmtId="0" fontId="17" fillId="15" borderId="0" xfId="0" applyFont="1" applyFill="1" applyAlignment="1">
      <alignment horizontal="right"/>
    </xf>
    <xf numFmtId="0" fontId="11" fillId="13" borderId="0" xfId="0" applyFont="1" applyFill="1" applyAlignment="1">
      <alignment wrapText="1"/>
    </xf>
    <xf numFmtId="164" fontId="11" fillId="13" borderId="0" xfId="0" applyNumberFormat="1" applyFont="1" applyFill="1" applyAlignment="1">
      <alignment wrapText="1"/>
    </xf>
    <xf numFmtId="0" fontId="8" fillId="8" borderId="0" xfId="0" applyFont="1" applyFill="1" applyAlignment="1">
      <alignment wrapText="1"/>
    </xf>
    <xf numFmtId="0" fontId="19" fillId="7" borderId="0" xfId="0" applyFont="1" applyFill="1" applyAlignment="1">
      <alignment vertical="center"/>
    </xf>
    <xf numFmtId="0" fontId="8" fillId="13" borderId="0" xfId="0" applyFont="1" applyFill="1"/>
    <xf numFmtId="164" fontId="8" fillId="13" borderId="0" xfId="0" applyNumberFormat="1" applyFont="1" applyFill="1"/>
    <xf numFmtId="0" fontId="7" fillId="3" borderId="0" xfId="0" applyFont="1" applyFill="1"/>
    <xf numFmtId="0" fontId="7" fillId="17" borderId="0" xfId="0" applyFont="1" applyFill="1"/>
    <xf numFmtId="0" fontId="8" fillId="19" borderId="0" xfId="0" applyFont="1" applyFill="1"/>
    <xf numFmtId="0" fontId="8" fillId="18" borderId="0" xfId="0" applyFont="1" applyFill="1"/>
    <xf numFmtId="0" fontId="9" fillId="18" borderId="6" xfId="0" applyFont="1" applyFill="1" applyBorder="1"/>
    <xf numFmtId="0" fontId="8" fillId="22" borderId="0" xfId="0" applyFont="1" applyFill="1" applyAlignment="1">
      <alignment horizontal="center" vertical="center"/>
    </xf>
    <xf numFmtId="0" fontId="21" fillId="0" borderId="0" xfId="0" applyFont="1" applyAlignment="1">
      <alignment vertical="center" wrapText="1"/>
    </xf>
    <xf numFmtId="0" fontId="3" fillId="14" borderId="0" xfId="0" applyFont="1" applyFill="1" applyAlignment="1">
      <alignment wrapText="1"/>
    </xf>
    <xf numFmtId="0" fontId="26" fillId="0" borderId="0" xfId="0" applyFont="1" applyAlignment="1">
      <alignment horizontal="left" vertical="center"/>
    </xf>
    <xf numFmtId="0" fontId="19" fillId="21" borderId="0" xfId="0" applyFont="1" applyFill="1" applyAlignment="1">
      <alignment vertical="center"/>
    </xf>
    <xf numFmtId="0" fontId="7" fillId="21" borderId="0" xfId="0" applyFont="1" applyFill="1"/>
    <xf numFmtId="0" fontId="11" fillId="24" borderId="0" xfId="0" applyFont="1" applyFill="1"/>
    <xf numFmtId="0" fontId="9" fillId="25" borderId="6" xfId="0" applyFont="1" applyFill="1" applyBorder="1"/>
    <xf numFmtId="0" fontId="7" fillId="24" borderId="0" xfId="0" applyFont="1" applyFill="1"/>
    <xf numFmtId="0" fontId="8" fillId="25" borderId="0" xfId="0" applyFont="1" applyFill="1"/>
    <xf numFmtId="0" fontId="8" fillId="25" borderId="0" xfId="0" applyFont="1" applyFill="1" applyAlignment="1">
      <alignment horizontal="right"/>
    </xf>
    <xf numFmtId="0" fontId="11" fillId="24" borderId="0" xfId="0" applyFont="1" applyFill="1" applyAlignment="1">
      <alignment wrapText="1"/>
    </xf>
    <xf numFmtId="0" fontId="8" fillId="26" borderId="0" xfId="0" applyFont="1" applyFill="1" applyAlignment="1">
      <alignment horizontal="right"/>
    </xf>
    <xf numFmtId="0" fontId="7" fillId="23" borderId="0" xfId="0" applyFont="1" applyFill="1"/>
    <xf numFmtId="0" fontId="8" fillId="24" borderId="0" xfId="0" applyFont="1" applyFill="1"/>
    <xf numFmtId="164" fontId="8" fillId="26" borderId="0" xfId="0" applyNumberFormat="1" applyFont="1" applyFill="1" applyAlignment="1">
      <alignment horizontal="right"/>
    </xf>
    <xf numFmtId="0" fontId="15" fillId="25" borderId="0" xfId="0" applyFont="1" applyFill="1" applyAlignment="1">
      <alignment horizontal="center"/>
    </xf>
    <xf numFmtId="0" fontId="8" fillId="27" borderId="0" xfId="0" applyFont="1" applyFill="1" applyAlignment="1">
      <alignment horizontal="center" vertical="center"/>
    </xf>
    <xf numFmtId="0" fontId="3" fillId="21" borderId="0" xfId="0" applyFont="1" applyFill="1"/>
    <xf numFmtId="164" fontId="13" fillId="26" borderId="0" xfId="0" applyNumberFormat="1" applyFont="1" applyFill="1" applyAlignment="1">
      <alignment horizontal="right"/>
    </xf>
    <xf numFmtId="164" fontId="13" fillId="6" borderId="0" xfId="0" applyNumberFormat="1" applyFont="1" applyFill="1" applyAlignment="1">
      <alignment horizontal="right"/>
    </xf>
    <xf numFmtId="0" fontId="28" fillId="28" borderId="0" xfId="0" applyFont="1" applyFill="1"/>
    <xf numFmtId="164" fontId="29" fillId="6" borderId="0" xfId="0" applyNumberFormat="1" applyFont="1" applyFill="1" applyAlignment="1">
      <alignment horizontal="right"/>
    </xf>
    <xf numFmtId="164" fontId="28" fillId="6" borderId="0" xfId="0" applyNumberFormat="1" applyFont="1" applyFill="1" applyAlignment="1">
      <alignment horizontal="right"/>
    </xf>
    <xf numFmtId="164" fontId="31" fillId="6" borderId="0" xfId="0" applyNumberFormat="1" applyFont="1" applyFill="1" applyAlignment="1">
      <alignment horizontal="right"/>
    </xf>
    <xf numFmtId="164" fontId="31" fillId="6" borderId="0" xfId="0" applyNumberFormat="1" applyFont="1" applyFill="1"/>
    <xf numFmtId="0" fontId="28" fillId="18" borderId="6" xfId="0" applyFont="1" applyFill="1" applyBorder="1"/>
    <xf numFmtId="0" fontId="28" fillId="18" borderId="6" xfId="0" applyFont="1" applyFill="1" applyBorder="1" applyAlignment="1">
      <alignment horizontal="right"/>
    </xf>
    <xf numFmtId="0" fontId="8" fillId="29" borderId="0" xfId="0" applyFont="1" applyFill="1"/>
    <xf numFmtId="0" fontId="15" fillId="2" borderId="10" xfId="0" applyFont="1" applyFill="1" applyBorder="1" applyAlignment="1">
      <alignment horizontal="center"/>
    </xf>
    <xf numFmtId="0" fontId="3" fillId="15" borderId="0" xfId="0" applyFont="1" applyFill="1"/>
    <xf numFmtId="0" fontId="25" fillId="0" borderId="0" xfId="0" applyFont="1" applyAlignment="1">
      <alignment vertical="top" wrapText="1"/>
    </xf>
    <xf numFmtId="0" fontId="0" fillId="15" borderId="0" xfId="0" applyFill="1"/>
    <xf numFmtId="0" fontId="2" fillId="15" borderId="0" xfId="0" applyFont="1" applyFill="1" applyAlignment="1">
      <alignment horizontal="left" vertical="center"/>
    </xf>
    <xf numFmtId="0" fontId="4" fillId="15" borderId="0" xfId="0" applyFont="1" applyFill="1" applyAlignment="1">
      <alignment horizontal="left" vertical="center"/>
    </xf>
    <xf numFmtId="0" fontId="0" fillId="15" borderId="0" xfId="0" applyFill="1" applyAlignment="1">
      <alignment horizontal="left" vertical="center"/>
    </xf>
    <xf numFmtId="0" fontId="38" fillId="15" borderId="0" xfId="0" applyFont="1" applyFill="1" applyAlignment="1">
      <alignment horizontal="left" vertical="center"/>
    </xf>
    <xf numFmtId="0" fontId="38" fillId="0" borderId="0" xfId="0" applyFont="1" applyAlignment="1">
      <alignment horizontal="left" vertical="center"/>
    </xf>
    <xf numFmtId="0" fontId="39" fillId="0" borderId="0" xfId="0" applyFont="1" applyAlignment="1">
      <alignment vertical="top" wrapText="1"/>
    </xf>
    <xf numFmtId="0" fontId="40" fillId="0" borderId="0" xfId="1" applyFont="1" applyFill="1" applyAlignment="1">
      <alignment vertical="center" wrapText="1"/>
    </xf>
    <xf numFmtId="0" fontId="41" fillId="0" borderId="0" xfId="0" applyFont="1" applyAlignment="1">
      <alignment horizontal="right"/>
    </xf>
    <xf numFmtId="0" fontId="0" fillId="15" borderId="0" xfId="0" applyFill="1" applyAlignment="1">
      <alignment horizontal="left" vertical="center" wrapText="1"/>
    </xf>
    <xf numFmtId="0" fontId="43" fillId="0" borderId="0" xfId="0" applyFont="1" applyAlignment="1">
      <alignment horizontal="center" vertical="top" wrapText="1"/>
    </xf>
    <xf numFmtId="0" fontId="44" fillId="0" borderId="0" xfId="0" applyFont="1" applyAlignment="1">
      <alignment horizontal="right" vertical="top"/>
    </xf>
    <xf numFmtId="0" fontId="12" fillId="15" borderId="0" xfId="0" applyFont="1" applyFill="1"/>
    <xf numFmtId="0" fontId="12" fillId="15" borderId="0" xfId="0" applyFont="1" applyFill="1" applyAlignment="1">
      <alignment wrapText="1"/>
    </xf>
    <xf numFmtId="0" fontId="13" fillId="15" borderId="0" xfId="0" applyFont="1" applyFill="1"/>
    <xf numFmtId="0" fontId="46" fillId="2" borderId="16" xfId="0" applyFont="1" applyFill="1" applyBorder="1"/>
    <xf numFmtId="0" fontId="6" fillId="7" borderId="0" xfId="0" applyFont="1" applyFill="1" applyAlignment="1">
      <alignment horizontal="left" vertical="center"/>
    </xf>
    <xf numFmtId="0" fontId="21" fillId="0" borderId="0" xfId="0" applyFont="1" applyAlignment="1">
      <alignment horizontal="left" vertical="center" wrapText="1"/>
    </xf>
    <xf numFmtId="0" fontId="7" fillId="6" borderId="3" xfId="0" applyFont="1" applyFill="1" applyBorder="1" applyAlignment="1">
      <alignment horizontal="right"/>
    </xf>
    <xf numFmtId="164" fontId="7" fillId="6" borderId="3" xfId="0" applyNumberFormat="1" applyFont="1" applyFill="1" applyBorder="1" applyAlignment="1">
      <alignment horizontal="right"/>
    </xf>
    <xf numFmtId="0" fontId="3" fillId="15" borderId="0" xfId="0" applyFont="1" applyFill="1" applyProtection="1">
      <protection locked="0"/>
    </xf>
    <xf numFmtId="0" fontId="9" fillId="24" borderId="0" xfId="0" applyFont="1" applyFill="1" applyProtection="1">
      <protection locked="0"/>
    </xf>
    <xf numFmtId="0" fontId="9" fillId="10" borderId="2" xfId="0" applyFont="1" applyFill="1" applyBorder="1" applyProtection="1">
      <protection locked="0"/>
    </xf>
    <xf numFmtId="0" fontId="10" fillId="15" borderId="0" xfId="0" applyFont="1" applyFill="1" applyProtection="1">
      <protection locked="0"/>
    </xf>
    <xf numFmtId="0" fontId="15" fillId="0" borderId="11" xfId="0" applyFont="1" applyBorder="1" applyAlignment="1" applyProtection="1">
      <alignment horizontal="center"/>
      <protection locked="0"/>
    </xf>
    <xf numFmtId="0" fontId="15" fillId="0" borderId="14" xfId="0" applyFont="1" applyBorder="1" applyAlignment="1" applyProtection="1">
      <alignment horizontal="center"/>
      <protection locked="0"/>
    </xf>
    <xf numFmtId="0" fontId="15" fillId="0" borderId="15" xfId="0" applyFont="1" applyBorder="1" applyAlignment="1" applyProtection="1">
      <alignment horizontal="center"/>
      <protection locked="0"/>
    </xf>
    <xf numFmtId="0" fontId="8" fillId="19" borderId="0" xfId="0" applyFont="1" applyFill="1" applyAlignment="1">
      <alignment wrapText="1"/>
    </xf>
    <xf numFmtId="0" fontId="8" fillId="6" borderId="3" xfId="0" applyFont="1" applyFill="1" applyBorder="1" applyAlignment="1">
      <alignment horizontal="right" wrapText="1"/>
    </xf>
    <xf numFmtId="0" fontId="9" fillId="10" borderId="2" xfId="0" applyFont="1" applyFill="1" applyBorder="1" applyAlignment="1" applyProtection="1">
      <alignment wrapText="1"/>
      <protection locked="0"/>
    </xf>
    <xf numFmtId="0" fontId="7" fillId="3" borderId="2" xfId="0" applyFont="1" applyFill="1" applyBorder="1" applyAlignment="1">
      <alignment wrapText="1"/>
    </xf>
    <xf numFmtId="0" fontId="7" fillId="3" borderId="0" xfId="0" applyFont="1" applyFill="1" applyAlignment="1">
      <alignment wrapText="1"/>
    </xf>
    <xf numFmtId="164" fontId="8" fillId="6" borderId="3" xfId="0" applyNumberFormat="1" applyFont="1" applyFill="1" applyBorder="1" applyAlignment="1">
      <alignment horizontal="right" wrapText="1"/>
    </xf>
    <xf numFmtId="0" fontId="28" fillId="28" borderId="0" xfId="0" applyFont="1" applyFill="1" applyAlignment="1">
      <alignment wrapText="1"/>
    </xf>
    <xf numFmtId="164" fontId="29" fillId="6" borderId="0" xfId="0" applyNumberFormat="1" applyFont="1" applyFill="1" applyAlignment="1">
      <alignment horizontal="right" wrapText="1"/>
    </xf>
    <xf numFmtId="0" fontId="7" fillId="4" borderId="0" xfId="0" applyFont="1" applyFill="1" applyAlignment="1">
      <alignment wrapText="1"/>
    </xf>
    <xf numFmtId="0" fontId="8" fillId="22" borderId="0" xfId="0" applyFont="1" applyFill="1" applyAlignment="1">
      <alignment horizontal="center" vertical="center" wrapText="1"/>
    </xf>
    <xf numFmtId="0" fontId="3" fillId="15" borderId="0" xfId="0" applyFont="1" applyFill="1" applyAlignment="1">
      <alignment wrapText="1"/>
    </xf>
    <xf numFmtId="0" fontId="17" fillId="15" borderId="0" xfId="0" applyFont="1" applyFill="1" applyAlignment="1">
      <alignment horizontal="right" wrapText="1"/>
    </xf>
    <xf numFmtId="164" fontId="30" fillId="6" borderId="0" xfId="0" applyNumberFormat="1" applyFont="1" applyFill="1" applyAlignment="1">
      <alignment horizontal="right" wrapText="1"/>
    </xf>
    <xf numFmtId="0" fontId="3" fillId="14" borderId="0" xfId="0" applyFont="1" applyFill="1" applyAlignment="1">
      <alignment horizontal="left"/>
    </xf>
    <xf numFmtId="0" fontId="7" fillId="3" borderId="0" xfId="0" applyFont="1" applyFill="1" applyAlignment="1">
      <alignment horizontal="left" wrapText="1"/>
    </xf>
    <xf numFmtId="0" fontId="8" fillId="6" borderId="3" xfId="0" applyFont="1" applyFill="1" applyBorder="1" applyAlignment="1">
      <alignment horizontal="left" wrapText="1"/>
    </xf>
    <xf numFmtId="0" fontId="11" fillId="13" borderId="0" xfId="0" applyFont="1" applyFill="1" applyAlignment="1">
      <alignment horizontal="left" wrapText="1"/>
    </xf>
    <xf numFmtId="0" fontId="9" fillId="10" borderId="2" xfId="0" applyFont="1" applyFill="1" applyBorder="1" applyAlignment="1" applyProtection="1">
      <alignment horizontal="left" wrapText="1"/>
      <protection locked="0"/>
    </xf>
    <xf numFmtId="0" fontId="7" fillId="3" borderId="2" xfId="0" applyFont="1" applyFill="1" applyBorder="1" applyAlignment="1">
      <alignment horizontal="left" wrapText="1"/>
    </xf>
    <xf numFmtId="0" fontId="8" fillId="19" borderId="0" xfId="0" applyFont="1" applyFill="1" applyAlignment="1">
      <alignment horizontal="left" wrapText="1"/>
    </xf>
    <xf numFmtId="0" fontId="10" fillId="19" borderId="0" xfId="0" applyFont="1" applyFill="1" applyAlignment="1">
      <alignment horizontal="left" wrapText="1"/>
    </xf>
    <xf numFmtId="164" fontId="8" fillId="6" borderId="3" xfId="0" applyNumberFormat="1" applyFont="1" applyFill="1" applyBorder="1" applyAlignment="1">
      <alignment horizontal="left" wrapText="1"/>
    </xf>
    <xf numFmtId="0" fontId="11" fillId="13" borderId="0" xfId="0" applyFont="1" applyFill="1" applyAlignment="1">
      <alignment horizontal="left"/>
    </xf>
    <xf numFmtId="0" fontId="45" fillId="0" borderId="0" xfId="0" applyFont="1" applyAlignment="1" applyProtection="1">
      <alignment horizontal="left" wrapText="1"/>
      <protection locked="0"/>
    </xf>
    <xf numFmtId="0" fontId="8" fillId="8" borderId="0" xfId="0" applyFont="1" applyFill="1" applyAlignment="1">
      <alignment horizontal="left" wrapText="1"/>
    </xf>
    <xf numFmtId="0" fontId="28" fillId="28" borderId="0" xfId="0" applyFont="1" applyFill="1" applyAlignment="1">
      <alignment horizontal="left" wrapText="1"/>
    </xf>
    <xf numFmtId="164" fontId="29" fillId="6" borderId="0" xfId="0" applyNumberFormat="1" applyFont="1" applyFill="1" applyAlignment="1">
      <alignment horizontal="left" wrapText="1"/>
    </xf>
    <xf numFmtId="0" fontId="7" fillId="4" borderId="0" xfId="0" applyFont="1" applyFill="1" applyAlignment="1">
      <alignment horizontal="left" wrapText="1"/>
    </xf>
    <xf numFmtId="0" fontId="8" fillId="22" borderId="0" xfId="0" applyFont="1" applyFill="1" applyAlignment="1">
      <alignment horizontal="left" vertical="center" wrapText="1"/>
    </xf>
    <xf numFmtId="0" fontId="3" fillId="15" borderId="0" xfId="0" applyFont="1" applyFill="1" applyAlignment="1">
      <alignment horizontal="left" wrapText="1"/>
    </xf>
    <xf numFmtId="0" fontId="5" fillId="7" borderId="0" xfId="0" applyFont="1" applyFill="1" applyAlignment="1">
      <alignment horizontal="left" vertical="center" wrapText="1"/>
    </xf>
    <xf numFmtId="0" fontId="17" fillId="15" borderId="0" xfId="0" applyFont="1" applyFill="1" applyAlignment="1">
      <alignment horizontal="left" wrapText="1"/>
    </xf>
    <xf numFmtId="0" fontId="3" fillId="9" borderId="0" xfId="0" applyFont="1" applyFill="1" applyAlignment="1">
      <alignment horizontal="left" wrapText="1"/>
    </xf>
    <xf numFmtId="0" fontId="12" fillId="14" borderId="0" xfId="0" applyFont="1" applyFill="1" applyAlignment="1">
      <alignment horizontal="left" wrapText="1"/>
    </xf>
    <xf numFmtId="0" fontId="4" fillId="7" borderId="0" xfId="0" applyFont="1" applyFill="1" applyAlignment="1">
      <alignment horizontal="left" vertical="center" wrapText="1"/>
    </xf>
    <xf numFmtId="0" fontId="45" fillId="0" borderId="0" xfId="0" applyFont="1" applyAlignment="1" applyProtection="1">
      <alignment horizontal="left"/>
      <protection locked="0"/>
    </xf>
    <xf numFmtId="0" fontId="8" fillId="19" borderId="0" xfId="0" applyFont="1" applyFill="1" applyAlignment="1">
      <alignment horizontal="left"/>
    </xf>
    <xf numFmtId="0" fontId="7" fillId="8" borderId="0" xfId="0" applyFont="1" applyFill="1" applyAlignment="1">
      <alignment horizontal="left"/>
    </xf>
    <xf numFmtId="0" fontId="8" fillId="6" borderId="3" xfId="0" applyFont="1" applyFill="1" applyBorder="1" applyAlignment="1">
      <alignment horizontal="left"/>
    </xf>
    <xf numFmtId="0" fontId="9" fillId="10" borderId="2" xfId="0" applyFont="1" applyFill="1" applyBorder="1" applyAlignment="1" applyProtection="1">
      <alignment horizontal="left"/>
      <protection locked="0"/>
    </xf>
    <xf numFmtId="0" fontId="7" fillId="3" borderId="2" xfId="0" applyFont="1" applyFill="1" applyBorder="1" applyAlignment="1">
      <alignment horizontal="left"/>
    </xf>
    <xf numFmtId="0" fontId="7" fillId="3" borderId="0" xfId="0" applyFont="1" applyFill="1" applyAlignment="1">
      <alignment horizontal="left"/>
    </xf>
    <xf numFmtId="0" fontId="8" fillId="4" borderId="0" xfId="0" applyFont="1" applyFill="1" applyAlignment="1">
      <alignment horizontal="left" wrapText="1"/>
    </xf>
    <xf numFmtId="164" fontId="8" fillId="6" borderId="3" xfId="0" applyNumberFormat="1" applyFont="1" applyFill="1" applyBorder="1" applyAlignment="1">
      <alignment horizontal="left"/>
    </xf>
    <xf numFmtId="0" fontId="7" fillId="4" borderId="0" xfId="0" applyFont="1" applyFill="1" applyAlignment="1">
      <alignment horizontal="left"/>
    </xf>
    <xf numFmtId="0" fontId="28" fillId="28" borderId="0" xfId="0" applyFont="1" applyFill="1" applyAlignment="1">
      <alignment horizontal="left"/>
    </xf>
    <xf numFmtId="164" fontId="29" fillId="6" borderId="0" xfId="0" applyNumberFormat="1" applyFont="1" applyFill="1" applyAlignment="1">
      <alignment horizontal="left"/>
    </xf>
    <xf numFmtId="0" fontId="3" fillId="15" borderId="0" xfId="0" applyFont="1" applyFill="1" applyAlignment="1">
      <alignment horizontal="left"/>
    </xf>
    <xf numFmtId="164" fontId="11" fillId="13" borderId="0" xfId="0" applyNumberFormat="1" applyFont="1" applyFill="1" applyAlignment="1">
      <alignment horizontal="left"/>
    </xf>
    <xf numFmtId="164" fontId="11" fillId="13" borderId="0" xfId="0" applyNumberFormat="1" applyFont="1" applyFill="1" applyAlignment="1">
      <alignment horizontal="left" wrapText="1"/>
    </xf>
    <xf numFmtId="164" fontId="8" fillId="8" borderId="0" xfId="0" applyNumberFormat="1" applyFont="1" applyFill="1" applyAlignment="1">
      <alignment horizontal="left"/>
    </xf>
    <xf numFmtId="164" fontId="8" fillId="14" borderId="0" xfId="0" applyNumberFormat="1" applyFont="1" applyFill="1" applyAlignment="1">
      <alignment horizontal="left"/>
    </xf>
    <xf numFmtI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ont="1" applyAlignment="1">
      <alignment horizontal="right" vertical="top"/>
    </xf>
    <xf numFmtId="0" fontId="1" fillId="7" borderId="0" xfId="1" applyFill="1" applyAlignment="1">
      <alignment vertical="center"/>
    </xf>
    <xf numFmtId="0" fontId="41" fillId="0" borderId="0" xfId="0" applyFont="1" applyAlignment="1">
      <alignment horizontal="right" vertical="top"/>
    </xf>
    <xf numFmtId="0" fontId="19" fillId="7" borderId="0" xfId="0" applyFont="1" applyFill="1" applyAlignment="1">
      <alignment horizontal="left" vertical="center"/>
    </xf>
    <xf numFmtId="0" fontId="17" fillId="2" borderId="0" xfId="0" applyFont="1" applyFill="1" applyAlignment="1">
      <alignment horizontal="left"/>
    </xf>
    <xf numFmtId="0" fontId="49" fillId="0" borderId="0" xfId="0" applyFont="1" applyAlignment="1">
      <alignment horizontal="left" vertical="center"/>
    </xf>
    <xf numFmtId="0" fontId="50" fillId="0" borderId="0" xfId="1" applyFont="1" applyFill="1" applyAlignment="1">
      <alignment horizontal="right" vertical="center"/>
    </xf>
    <xf numFmtId="164" fontId="8" fillId="34" borderId="0" xfId="0" applyNumberFormat="1" applyFont="1" applyFill="1" applyAlignment="1">
      <alignment horizontal="right"/>
    </xf>
    <xf numFmtId="0" fontId="53" fillId="19" borderId="0" xfId="0" applyFont="1" applyFill="1" applyAlignment="1">
      <alignment horizontal="left"/>
    </xf>
    <xf numFmtId="0" fontId="57" fillId="15" borderId="0" xfId="0" applyFont="1" applyFill="1" applyAlignment="1">
      <alignment horizontal="left" vertical="center"/>
    </xf>
    <xf numFmtId="164" fontId="58" fillId="2" borderId="16" xfId="0" applyNumberFormat="1" applyFont="1" applyFill="1" applyBorder="1"/>
    <xf numFmtId="0" fontId="1" fillId="7" borderId="9" xfId="1" applyFill="1" applyBorder="1" applyAlignment="1">
      <alignment horizontal="right" vertical="center"/>
    </xf>
    <xf numFmtId="0" fontId="59" fillId="15" borderId="0" xfId="0" applyFont="1" applyFill="1"/>
    <xf numFmtId="44" fontId="8" fillId="18" borderId="9" xfId="3" applyFont="1" applyFill="1" applyBorder="1"/>
    <xf numFmtId="0" fontId="9" fillId="23" borderId="6" xfId="0" applyFont="1" applyFill="1" applyBorder="1" applyProtection="1">
      <protection locked="0"/>
    </xf>
    <xf numFmtId="0" fontId="12" fillId="14" borderId="0" xfId="0" applyFont="1" applyFill="1" applyAlignment="1">
      <alignment horizontal="left"/>
    </xf>
    <xf numFmtId="0" fontId="9" fillId="23" borderId="0" xfId="0" applyFont="1" applyFill="1" applyProtection="1">
      <protection locked="0"/>
    </xf>
    <xf numFmtId="0" fontId="12" fillId="14" borderId="0" xfId="0" applyFont="1" applyFill="1" applyAlignment="1">
      <alignment wrapText="1"/>
    </xf>
    <xf numFmtId="164" fontId="11" fillId="14" borderId="0" xfId="0" applyNumberFormat="1" applyFont="1" applyFill="1" applyAlignment="1">
      <alignment horizontal="left"/>
    </xf>
    <xf numFmtId="0" fontId="9" fillId="10" borderId="21" xfId="0" applyFont="1" applyFill="1" applyBorder="1" applyProtection="1">
      <protection locked="0"/>
    </xf>
    <xf numFmtId="0" fontId="9" fillId="10" borderId="22" xfId="0" applyFont="1" applyFill="1" applyBorder="1" applyProtection="1">
      <protection locked="0"/>
    </xf>
    <xf numFmtId="0" fontId="7" fillId="12" borderId="23" xfId="0" applyFont="1" applyFill="1" applyBorder="1" applyProtection="1">
      <protection locked="0"/>
    </xf>
    <xf numFmtId="0" fontId="7" fillId="12" borderId="23" xfId="0" applyFont="1" applyFill="1" applyBorder="1" applyAlignment="1" applyProtection="1">
      <alignment horizontal="left" wrapText="1"/>
      <protection locked="0"/>
    </xf>
    <xf numFmtId="0" fontId="7" fillId="12" borderId="23" xfId="0" applyFont="1" applyFill="1" applyBorder="1" applyAlignment="1" applyProtection="1">
      <alignment wrapText="1"/>
      <protection locked="0"/>
    </xf>
    <xf numFmtId="0" fontId="7" fillId="12" borderId="23" xfId="0" applyFont="1" applyFill="1" applyBorder="1" applyAlignment="1" applyProtection="1">
      <alignment horizontal="left"/>
      <protection locked="0"/>
    </xf>
    <xf numFmtId="0" fontId="7" fillId="12" borderId="24" xfId="0" applyFont="1" applyFill="1" applyBorder="1" applyProtection="1">
      <protection locked="0"/>
    </xf>
    <xf numFmtId="0" fontId="9" fillId="16" borderId="22" xfId="0" applyFont="1" applyFill="1" applyBorder="1" applyProtection="1">
      <protection locked="0"/>
    </xf>
    <xf numFmtId="0" fontId="9" fillId="16" borderId="23" xfId="0" applyFont="1" applyFill="1" applyBorder="1" applyProtection="1">
      <protection locked="0"/>
    </xf>
    <xf numFmtId="0" fontId="18" fillId="16" borderId="23" xfId="0" applyFont="1" applyFill="1" applyBorder="1" applyAlignment="1" applyProtection="1">
      <alignment horizontal="left" wrapText="1"/>
      <protection locked="0"/>
    </xf>
    <xf numFmtId="0" fontId="10" fillId="11" borderId="23" xfId="0" applyFont="1" applyFill="1" applyBorder="1" applyAlignment="1" applyProtection="1">
      <alignment horizontal="left" wrapText="1"/>
      <protection locked="0"/>
    </xf>
    <xf numFmtId="0" fontId="9" fillId="16" borderId="23" xfId="0" applyFont="1" applyFill="1" applyBorder="1" applyAlignment="1" applyProtection="1">
      <alignment wrapText="1"/>
      <protection locked="0"/>
    </xf>
    <xf numFmtId="0" fontId="9" fillId="16" borderId="23" xfId="0" applyFont="1" applyFill="1" applyBorder="1" applyAlignment="1" applyProtection="1">
      <alignment horizontal="left"/>
      <protection locked="0"/>
    </xf>
    <xf numFmtId="0" fontId="9" fillId="16" borderId="24" xfId="0" applyFont="1" applyFill="1" applyBorder="1" applyProtection="1">
      <protection locked="0"/>
    </xf>
    <xf numFmtId="0" fontId="9" fillId="10" borderId="23" xfId="0" applyFont="1" applyFill="1" applyBorder="1" applyProtection="1">
      <protection locked="0"/>
    </xf>
    <xf numFmtId="0" fontId="7" fillId="16" borderId="23" xfId="0" applyFont="1" applyFill="1" applyBorder="1" applyAlignment="1" applyProtection="1">
      <alignment horizontal="left" wrapText="1"/>
      <protection locked="0"/>
    </xf>
    <xf numFmtId="0" fontId="7" fillId="16" borderId="23" xfId="0" applyFont="1" applyFill="1" applyBorder="1" applyAlignment="1" applyProtection="1">
      <alignment wrapText="1"/>
      <protection locked="0"/>
    </xf>
    <xf numFmtId="0" fontId="7" fillId="16" borderId="23" xfId="0" applyFont="1" applyFill="1" applyBorder="1" applyAlignment="1" applyProtection="1">
      <alignment horizontal="left"/>
      <protection locked="0"/>
    </xf>
    <xf numFmtId="0" fontId="7" fillId="16" borderId="24" xfId="0" applyFont="1" applyFill="1" applyBorder="1" applyProtection="1">
      <protection locked="0"/>
    </xf>
    <xf numFmtId="0" fontId="23" fillId="3" borderId="0" xfId="0" applyFont="1" applyFill="1" applyAlignment="1">
      <alignment horizontal="left"/>
    </xf>
    <xf numFmtId="0" fontId="9" fillId="10" borderId="23" xfId="0" applyFont="1" applyFill="1" applyBorder="1" applyAlignment="1" applyProtection="1">
      <alignment horizontal="left" wrapText="1"/>
      <protection locked="0"/>
    </xf>
    <xf numFmtId="0" fontId="9" fillId="10" borderId="23" xfId="0" applyFont="1" applyFill="1" applyBorder="1" applyAlignment="1" applyProtection="1">
      <alignment wrapText="1"/>
      <protection locked="0"/>
    </xf>
    <xf numFmtId="0" fontId="9" fillId="10" borderId="23" xfId="0" applyFont="1" applyFill="1" applyBorder="1" applyAlignment="1" applyProtection="1">
      <alignment horizontal="left"/>
      <protection locked="0"/>
    </xf>
    <xf numFmtId="0" fontId="9" fillId="10" borderId="24" xfId="0" applyFont="1" applyFill="1" applyBorder="1" applyProtection="1">
      <protection locked="0"/>
    </xf>
    <xf numFmtId="0" fontId="9" fillId="18" borderId="0" xfId="0" applyFont="1" applyFill="1"/>
    <xf numFmtId="0" fontId="9" fillId="25" borderId="0" xfId="0" applyFont="1" applyFill="1"/>
    <xf numFmtId="0" fontId="7" fillId="16" borderId="23" xfId="0" applyFont="1" applyFill="1" applyBorder="1" applyProtection="1">
      <protection locked="0"/>
    </xf>
    <xf numFmtId="0" fontId="3" fillId="11" borderId="23" xfId="0" applyFont="1" applyFill="1" applyBorder="1" applyAlignment="1" applyProtection="1">
      <alignment horizontal="left" wrapText="1"/>
      <protection locked="0"/>
    </xf>
    <xf numFmtId="0" fontId="9" fillId="12" borderId="23" xfId="0" applyFont="1" applyFill="1" applyBorder="1" applyAlignment="1" applyProtection="1">
      <alignment horizontal="left" wrapText="1"/>
      <protection locked="0"/>
    </xf>
    <xf numFmtId="0" fontId="8"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164" fontId="8" fillId="0" borderId="0" xfId="0" applyNumberFormat="1" applyFont="1" applyAlignment="1" applyProtection="1">
      <alignment horizontal="left" vertical="center"/>
      <protection locked="0"/>
    </xf>
    <xf numFmtId="0" fontId="13" fillId="0" borderId="0" xfId="0" applyFont="1" applyAlignment="1" applyProtection="1">
      <alignment horizontal="left" vertical="center"/>
      <protection locked="0"/>
    </xf>
    <xf numFmtId="10" fontId="8" fillId="0" borderId="0" xfId="0" applyNumberFormat="1" applyFont="1" applyAlignment="1" applyProtection="1">
      <alignment horizontal="left" vertical="center"/>
      <protection locked="0"/>
    </xf>
    <xf numFmtId="164" fontId="8" fillId="34" borderId="0" xfId="0" applyNumberFormat="1" applyFont="1" applyFill="1" applyAlignment="1">
      <alignment horizontal="left" wrapText="1"/>
    </xf>
    <xf numFmtId="164" fontId="8" fillId="34" borderId="0" xfId="0" applyNumberFormat="1" applyFont="1" applyFill="1" applyAlignment="1">
      <alignment horizontal="right" wrapText="1"/>
    </xf>
    <xf numFmtId="0" fontId="45" fillId="15" borderId="0" xfId="0" applyFont="1" applyFill="1" applyAlignment="1" applyProtection="1">
      <alignment horizontal="left"/>
      <protection locked="0"/>
    </xf>
    <xf numFmtId="164" fontId="9" fillId="18" borderId="0" xfId="3" applyNumberFormat="1" applyFont="1" applyFill="1" applyBorder="1"/>
    <xf numFmtId="164" fontId="9" fillId="18" borderId="0" xfId="3" applyNumberFormat="1" applyFont="1" applyFill="1" applyBorder="1" applyAlignment="1">
      <alignment horizontal="right"/>
    </xf>
    <xf numFmtId="164" fontId="9" fillId="18" borderId="6" xfId="3" applyNumberFormat="1" applyFont="1" applyFill="1" applyBorder="1" applyAlignment="1">
      <alignment horizontal="center" vertical="center"/>
    </xf>
    <xf numFmtId="164" fontId="67" fillId="21" borderId="0" xfId="3" applyNumberFormat="1" applyFont="1" applyFill="1" applyBorder="1" applyAlignment="1">
      <alignment horizontal="center" vertical="center"/>
    </xf>
    <xf numFmtId="164" fontId="0" fillId="21" borderId="0" xfId="3" applyNumberFormat="1" applyFont="1" applyFill="1" applyBorder="1"/>
    <xf numFmtId="164" fontId="0" fillId="21" borderId="28" xfId="3" applyNumberFormat="1" applyFont="1" applyFill="1" applyBorder="1"/>
    <xf numFmtId="164" fontId="67" fillId="21" borderId="29" xfId="3" applyNumberFormat="1" applyFont="1" applyFill="1" applyBorder="1" applyAlignment="1">
      <alignment horizontal="center" vertical="center"/>
    </xf>
    <xf numFmtId="164" fontId="0" fillId="21" borderId="29" xfId="3" applyNumberFormat="1" applyFont="1" applyFill="1" applyBorder="1"/>
    <xf numFmtId="0" fontId="9" fillId="10" borderId="31" xfId="0" applyFont="1" applyFill="1" applyBorder="1"/>
    <xf numFmtId="0" fontId="9" fillId="16" borderId="30" xfId="0" applyFont="1" applyFill="1" applyBorder="1"/>
    <xf numFmtId="0" fontId="9" fillId="16" borderId="32" xfId="0" applyFont="1" applyFill="1" applyBorder="1"/>
    <xf numFmtId="0" fontId="9" fillId="10" borderId="33" xfId="0" applyFont="1" applyFill="1" applyBorder="1"/>
    <xf numFmtId="164" fontId="67" fillId="21" borderId="32" xfId="3" applyNumberFormat="1" applyFont="1" applyFill="1" applyBorder="1" applyAlignment="1">
      <alignment horizontal="center" vertical="center"/>
    </xf>
    <xf numFmtId="164" fontId="0" fillId="21" borderId="32" xfId="3" applyNumberFormat="1" applyFont="1" applyFill="1" applyBorder="1"/>
    <xf numFmtId="164" fontId="14" fillId="6" borderId="28" xfId="0" applyNumberFormat="1" applyFont="1" applyFill="1" applyBorder="1" applyAlignment="1">
      <alignment horizontal="right"/>
    </xf>
    <xf numFmtId="0" fontId="9" fillId="18" borderId="6" xfId="0" applyFont="1" applyFill="1" applyBorder="1" applyAlignment="1">
      <alignment horizontal="center" vertical="center"/>
    </xf>
    <xf numFmtId="0" fontId="9" fillId="18" borderId="0" xfId="0" applyFont="1" applyFill="1" applyAlignment="1">
      <alignment horizontal="center" vertical="center"/>
    </xf>
    <xf numFmtId="0" fontId="68" fillId="0" borderId="0" xfId="0" applyFont="1"/>
    <xf numFmtId="0" fontId="69" fillId="15" borderId="0" xfId="0" applyFont="1" applyFill="1" applyAlignment="1">
      <alignment horizontal="left" vertical="center"/>
    </xf>
    <xf numFmtId="0" fontId="70" fillId="15" borderId="0" xfId="0" applyFont="1" applyFill="1" applyAlignment="1">
      <alignment horizontal="left" vertical="center"/>
    </xf>
    <xf numFmtId="0" fontId="59" fillId="15" borderId="7" xfId="0" applyFont="1" applyFill="1" applyBorder="1" applyAlignment="1">
      <alignment horizontal="left"/>
    </xf>
    <xf numFmtId="0" fontId="59" fillId="15" borderId="0" xfId="0" applyFont="1" applyFill="1" applyAlignment="1" applyProtection="1">
      <alignment horizontal="left"/>
      <protection locked="0"/>
    </xf>
    <xf numFmtId="0" fontId="60" fillId="15" borderId="7" xfId="0" applyFont="1" applyFill="1" applyBorder="1" applyAlignment="1">
      <alignment horizontal="left"/>
    </xf>
    <xf numFmtId="0" fontId="61" fillId="15" borderId="7" xfId="0" applyFont="1" applyFill="1" applyBorder="1" applyAlignment="1" applyProtection="1">
      <alignment horizontal="left"/>
      <protection locked="0"/>
    </xf>
    <xf numFmtId="0" fontId="59" fillId="15" borderId="0" xfId="0" applyFont="1" applyFill="1" applyAlignment="1">
      <alignment horizontal="left"/>
    </xf>
    <xf numFmtId="0" fontId="59" fillId="15" borderId="7" xfId="0" applyFont="1" applyFill="1" applyBorder="1" applyAlignment="1" applyProtection="1">
      <alignment horizontal="left"/>
      <protection locked="0"/>
    </xf>
    <xf numFmtId="0" fontId="61" fillId="15" borderId="0" xfId="0" applyFont="1" applyFill="1" applyAlignment="1" applyProtection="1">
      <alignment horizontal="left"/>
      <protection locked="0"/>
    </xf>
    <xf numFmtId="0" fontId="62" fillId="15" borderId="7" xfId="0" applyFont="1" applyFill="1" applyBorder="1" applyAlignment="1">
      <alignment horizontal="left"/>
    </xf>
    <xf numFmtId="164" fontId="64" fillId="15" borderId="7" xfId="0" applyNumberFormat="1" applyFont="1" applyFill="1" applyBorder="1" applyAlignment="1">
      <alignment horizontal="left"/>
    </xf>
    <xf numFmtId="0" fontId="64" fillId="15" borderId="7" xfId="0" applyFont="1" applyFill="1" applyBorder="1" applyAlignment="1">
      <alignment horizontal="left"/>
    </xf>
    <xf numFmtId="0" fontId="66" fillId="15" borderId="7" xfId="0" applyFont="1" applyFill="1" applyBorder="1" applyAlignment="1">
      <alignment horizontal="left"/>
    </xf>
    <xf numFmtId="0" fontId="59" fillId="15" borderId="18" xfId="0" applyFont="1" applyFill="1" applyBorder="1" applyAlignment="1">
      <alignment horizontal="left"/>
    </xf>
    <xf numFmtId="0" fontId="59" fillId="35" borderId="0" xfId="0" applyFont="1" applyFill="1"/>
    <xf numFmtId="0" fontId="59" fillId="35" borderId="0" xfId="0" applyFont="1" applyFill="1" applyProtection="1">
      <protection locked="0"/>
    </xf>
    <xf numFmtId="0" fontId="60" fillId="35" borderId="0" xfId="0" applyFont="1" applyFill="1"/>
    <xf numFmtId="0" fontId="61" fillId="35" borderId="0" xfId="0" applyFont="1" applyFill="1" applyProtection="1">
      <protection locked="0"/>
    </xf>
    <xf numFmtId="164" fontId="65" fillId="35" borderId="0" xfId="0" applyNumberFormat="1" applyFont="1" applyFill="1"/>
    <xf numFmtId="0" fontId="65" fillId="35" borderId="0" xfId="0" applyFont="1" applyFill="1"/>
    <xf numFmtId="0" fontId="66" fillId="35" borderId="0" xfId="0" applyFont="1" applyFill="1"/>
    <xf numFmtId="164" fontId="64" fillId="15" borderId="0" xfId="0" applyNumberFormat="1" applyFont="1" applyFill="1" applyAlignment="1">
      <alignment horizontal="left"/>
    </xf>
    <xf numFmtId="0" fontId="64" fillId="15" borderId="0" xfId="0" applyFont="1" applyFill="1" applyAlignment="1">
      <alignment horizontal="left"/>
    </xf>
    <xf numFmtId="0" fontId="72" fillId="15" borderId="35" xfId="0" applyFont="1" applyFill="1" applyBorder="1" applyAlignment="1">
      <alignment vertical="center"/>
    </xf>
    <xf numFmtId="0" fontId="59" fillId="35" borderId="35" xfId="0" applyFont="1" applyFill="1" applyBorder="1"/>
    <xf numFmtId="0" fontId="60" fillId="35" borderId="35" xfId="0" applyFont="1" applyFill="1" applyBorder="1"/>
    <xf numFmtId="0" fontId="74" fillId="0" borderId="0" xfId="0" applyFont="1"/>
    <xf numFmtId="0" fontId="76" fillId="15" borderId="0" xfId="0" applyFont="1" applyFill="1" applyProtection="1">
      <protection locked="0"/>
    </xf>
    <xf numFmtId="164" fontId="76" fillId="35" borderId="0" xfId="0" applyNumberFormat="1" applyFont="1" applyFill="1" applyAlignment="1">
      <alignment horizontal="left"/>
    </xf>
    <xf numFmtId="0" fontId="9" fillId="35" borderId="0" xfId="0" applyFont="1" applyFill="1" applyProtection="1">
      <protection locked="0"/>
    </xf>
    <xf numFmtId="0" fontId="76" fillId="35" borderId="0" xfId="0" applyFont="1" applyFill="1" applyAlignment="1" applyProtection="1">
      <alignment horizontal="left"/>
      <protection locked="0"/>
    </xf>
    <xf numFmtId="0" fontId="59" fillId="35" borderId="0" xfId="0" applyFont="1" applyFill="1" applyAlignment="1" applyProtection="1">
      <alignment horizontal="left"/>
      <protection locked="0"/>
    </xf>
    <xf numFmtId="0" fontId="76" fillId="35" borderId="0" xfId="0" applyFont="1" applyFill="1" applyProtection="1">
      <protection locked="0"/>
    </xf>
    <xf numFmtId="0" fontId="76" fillId="35" borderId="0" xfId="0" applyFont="1" applyFill="1"/>
    <xf numFmtId="164" fontId="77" fillId="6" borderId="0" xfId="0" applyNumberFormat="1" applyFont="1" applyFill="1" applyAlignment="1">
      <alignment horizontal="center"/>
    </xf>
    <xf numFmtId="0" fontId="78" fillId="0" borderId="0" xfId="0" applyFont="1"/>
    <xf numFmtId="0" fontId="79" fillId="0" borderId="0" xfId="0" applyFont="1"/>
    <xf numFmtId="164" fontId="0" fillId="15" borderId="28" xfId="3" applyNumberFormat="1" applyFont="1" applyFill="1" applyBorder="1"/>
    <xf numFmtId="164" fontId="0" fillId="15" borderId="0" xfId="3" applyNumberFormat="1" applyFont="1" applyFill="1" applyBorder="1"/>
    <xf numFmtId="164" fontId="0" fillId="15" borderId="32" xfId="3" applyNumberFormat="1" applyFont="1" applyFill="1" applyBorder="1"/>
    <xf numFmtId="164" fontId="0" fillId="0" borderId="0" xfId="3" applyNumberFormat="1" applyFont="1" applyFill="1" applyBorder="1"/>
    <xf numFmtId="164" fontId="81" fillId="15" borderId="7" xfId="0" applyNumberFormat="1" applyFont="1" applyFill="1" applyBorder="1" applyAlignment="1">
      <alignment horizontal="left"/>
    </xf>
    <xf numFmtId="0" fontId="81" fillId="15" borderId="7" xfId="0" applyFont="1" applyFill="1" applyBorder="1" applyAlignment="1">
      <alignment horizontal="left" vertical="top"/>
    </xf>
    <xf numFmtId="164" fontId="81" fillId="15" borderId="18" xfId="0" applyNumberFormat="1" applyFont="1" applyFill="1" applyBorder="1" applyAlignment="1">
      <alignment horizontal="left"/>
    </xf>
    <xf numFmtId="0" fontId="81" fillId="15" borderId="7" xfId="0" applyFont="1" applyFill="1" applyBorder="1" applyAlignment="1">
      <alignment horizontal="left"/>
    </xf>
    <xf numFmtId="0" fontId="68" fillId="39" borderId="0" xfId="0" applyFont="1" applyFill="1" applyAlignment="1">
      <alignment wrapText="1"/>
    </xf>
    <xf numFmtId="0" fontId="68" fillId="39" borderId="0" xfId="0" applyFont="1" applyFill="1"/>
    <xf numFmtId="0" fontId="27" fillId="40" borderId="0" xfId="0" applyFont="1" applyFill="1" applyAlignment="1">
      <alignment horizontal="right"/>
    </xf>
    <xf numFmtId="0" fontId="0" fillId="40" borderId="0" xfId="0" applyFill="1"/>
    <xf numFmtId="164" fontId="83" fillId="18" borderId="0" xfId="3" applyNumberFormat="1" applyFont="1" applyFill="1" applyBorder="1" applyAlignment="1">
      <alignment horizontal="left"/>
    </xf>
    <xf numFmtId="0" fontId="84" fillId="15" borderId="0" xfId="0" applyFont="1" applyFill="1" applyAlignment="1">
      <alignment horizontal="left"/>
    </xf>
    <xf numFmtId="0" fontId="92" fillId="15" borderId="0" xfId="0" applyFont="1" applyFill="1" applyAlignment="1">
      <alignment vertical="center"/>
    </xf>
    <xf numFmtId="0" fontId="0" fillId="0" borderId="0" xfId="0" applyAlignment="1">
      <alignment horizontal="right"/>
    </xf>
    <xf numFmtId="0" fontId="94" fillId="0" borderId="0" xfId="0" applyFont="1"/>
    <xf numFmtId="0" fontId="96" fillId="38" borderId="46" xfId="0" applyFont="1" applyFill="1" applyBorder="1"/>
    <xf numFmtId="0" fontId="97" fillId="0" borderId="47" xfId="0" applyFont="1" applyBorder="1"/>
    <xf numFmtId="0" fontId="96" fillId="18" borderId="48" xfId="0" applyFont="1" applyFill="1" applyBorder="1"/>
    <xf numFmtId="0" fontId="96" fillId="10" borderId="49" xfId="0" applyFont="1" applyFill="1" applyBorder="1" applyProtection="1">
      <protection locked="0"/>
    </xf>
    <xf numFmtId="0" fontId="98" fillId="3" borderId="49" xfId="0" applyFont="1" applyFill="1" applyBorder="1"/>
    <xf numFmtId="0" fontId="98" fillId="13" borderId="49" xfId="0" applyFont="1" applyFill="1" applyBorder="1"/>
    <xf numFmtId="0" fontId="97" fillId="48" borderId="49" xfId="0" applyFont="1" applyFill="1" applyBorder="1"/>
    <xf numFmtId="0" fontId="97" fillId="39" borderId="49" xfId="0" applyFont="1" applyFill="1" applyBorder="1"/>
    <xf numFmtId="0" fontId="97" fillId="49" borderId="49" xfId="0" applyFont="1" applyFill="1" applyBorder="1"/>
    <xf numFmtId="0" fontId="97" fillId="51" borderId="49" xfId="0" applyFont="1" applyFill="1" applyBorder="1"/>
    <xf numFmtId="0" fontId="97" fillId="50" borderId="50" xfId="0" applyFont="1" applyFill="1" applyBorder="1"/>
    <xf numFmtId="0" fontId="97" fillId="37" borderId="49" xfId="0" applyFont="1" applyFill="1" applyBorder="1"/>
    <xf numFmtId="0" fontId="9" fillId="0" borderId="0" xfId="0" applyFont="1" applyAlignment="1">
      <alignment horizontal="right" wrapText="1"/>
    </xf>
    <xf numFmtId="0" fontId="9" fillId="0" borderId="0" xfId="0" applyFont="1" applyAlignment="1">
      <alignment horizontal="center" vertical="center"/>
    </xf>
    <xf numFmtId="164" fontId="9" fillId="0" borderId="0" xfId="3" applyNumberFormat="1" applyFont="1" applyFill="1" applyBorder="1"/>
    <xf numFmtId="0" fontId="4" fillId="0" borderId="0" xfId="0" applyFont="1" applyAlignment="1">
      <alignment horizontal="right" wrapText="1"/>
    </xf>
    <xf numFmtId="0" fontId="27" fillId="52" borderId="0" xfId="0" applyFont="1" applyFill="1" applyAlignment="1">
      <alignment horizontal="right"/>
    </xf>
    <xf numFmtId="164" fontId="27" fillId="52" borderId="0" xfId="3" applyNumberFormat="1" applyFont="1" applyFill="1"/>
    <xf numFmtId="164" fontId="27" fillId="52" borderId="0" xfId="3" applyNumberFormat="1" applyFont="1" applyFill="1" applyBorder="1"/>
    <xf numFmtId="164" fontId="101" fillId="22" borderId="20" xfId="0" applyNumberFormat="1" applyFont="1" applyFill="1" applyBorder="1" applyAlignment="1">
      <alignment horizontal="center" vertical="center"/>
    </xf>
    <xf numFmtId="164" fontId="103" fillId="15" borderId="7" xfId="0" applyNumberFormat="1" applyFont="1" applyFill="1" applyBorder="1" applyAlignment="1">
      <alignment horizontal="left"/>
    </xf>
    <xf numFmtId="164" fontId="101" fillId="22" borderId="37" xfId="0" applyNumberFormat="1" applyFont="1" applyFill="1" applyBorder="1" applyAlignment="1">
      <alignment horizontal="center" vertical="center"/>
    </xf>
    <xf numFmtId="164" fontId="104" fillId="34" borderId="19" xfId="3" applyNumberFormat="1" applyFont="1" applyFill="1" applyBorder="1" applyAlignment="1">
      <alignment horizontal="center"/>
    </xf>
    <xf numFmtId="164" fontId="101" fillId="22" borderId="19" xfId="0" applyNumberFormat="1" applyFont="1" applyFill="1" applyBorder="1" applyAlignment="1">
      <alignment horizontal="center" vertical="center"/>
    </xf>
    <xf numFmtId="44" fontId="8" fillId="35" borderId="0" xfId="3" applyFont="1" applyFill="1" applyBorder="1"/>
    <xf numFmtId="44" fontId="8" fillId="35" borderId="9" xfId="3" applyFont="1" applyFill="1" applyBorder="1"/>
    <xf numFmtId="0" fontId="9" fillId="53" borderId="0" xfId="0" applyFont="1" applyFill="1" applyAlignment="1">
      <alignment vertical="center" wrapText="1"/>
    </xf>
    <xf numFmtId="164" fontId="82" fillId="53" borderId="0" xfId="0" applyNumberFormat="1" applyFont="1" applyFill="1" applyAlignment="1">
      <alignment vertical="center" wrapText="1"/>
    </xf>
    <xf numFmtId="0" fontId="4" fillId="53" borderId="0" xfId="0" applyFont="1" applyFill="1" applyAlignment="1">
      <alignment vertical="center" wrapText="1"/>
    </xf>
    <xf numFmtId="164" fontId="105" fillId="6" borderId="0" xfId="0" applyNumberFormat="1" applyFont="1" applyFill="1" applyAlignment="1">
      <alignment horizontal="right"/>
    </xf>
    <xf numFmtId="164" fontId="106" fillId="6" borderId="0" xfId="0" applyNumberFormat="1" applyFont="1" applyFill="1" applyAlignment="1">
      <alignment horizontal="center"/>
    </xf>
    <xf numFmtId="164" fontId="107" fillId="15" borderId="0" xfId="0" applyNumberFormat="1" applyFont="1" applyFill="1" applyAlignment="1">
      <alignment horizontal="right"/>
    </xf>
    <xf numFmtId="0" fontId="99" fillId="52" borderId="51" xfId="0" applyFont="1" applyFill="1" applyBorder="1" applyAlignment="1">
      <alignment horizontal="right" wrapText="1"/>
    </xf>
    <xf numFmtId="0" fontId="0" fillId="41" borderId="54" xfId="0" applyFill="1" applyBorder="1"/>
    <xf numFmtId="0" fontId="73" fillId="41" borderId="54" xfId="0" applyFont="1" applyFill="1" applyBorder="1"/>
    <xf numFmtId="0" fontId="0" fillId="41" borderId="55" xfId="0" applyFill="1" applyBorder="1"/>
    <xf numFmtId="0" fontId="0" fillId="41" borderId="56" xfId="0" applyFill="1" applyBorder="1"/>
    <xf numFmtId="164" fontId="102" fillId="0" borderId="53" xfId="0" applyNumberFormat="1" applyFont="1" applyBorder="1" applyAlignment="1">
      <alignment vertical="center"/>
    </xf>
    <xf numFmtId="164" fontId="110" fillId="0" borderId="28" xfId="3" applyNumberFormat="1" applyFont="1" applyFill="1" applyBorder="1"/>
    <xf numFmtId="164" fontId="111" fillId="21" borderId="34" xfId="3" applyNumberFormat="1" applyFont="1" applyFill="1" applyBorder="1" applyAlignment="1">
      <alignment horizontal="right" vertical="center"/>
    </xf>
    <xf numFmtId="164" fontId="110" fillId="0" borderId="0" xfId="3" applyNumberFormat="1" applyFont="1" applyFill="1" applyBorder="1"/>
    <xf numFmtId="164" fontId="112" fillId="18" borderId="0" xfId="3" applyNumberFormat="1" applyFont="1" applyFill="1" applyBorder="1"/>
    <xf numFmtId="164" fontId="110" fillId="0" borderId="29" xfId="3" applyNumberFormat="1" applyFont="1" applyFill="1" applyBorder="1"/>
    <xf numFmtId="164" fontId="111" fillId="21" borderId="57" xfId="3" applyNumberFormat="1" applyFont="1" applyFill="1" applyBorder="1" applyAlignment="1">
      <alignment horizontal="right" vertical="center"/>
    </xf>
    <xf numFmtId="164" fontId="110" fillId="15" borderId="58" xfId="0" applyNumberFormat="1" applyFont="1" applyFill="1" applyBorder="1"/>
    <xf numFmtId="164" fontId="111" fillId="21" borderId="59" xfId="3" applyNumberFormat="1" applyFont="1" applyFill="1" applyBorder="1" applyAlignment="1">
      <alignment horizontal="right" vertical="center"/>
    </xf>
    <xf numFmtId="164" fontId="110" fillId="15" borderId="59" xfId="0" applyNumberFormat="1" applyFont="1" applyFill="1" applyBorder="1"/>
    <xf numFmtId="164" fontId="111" fillId="21" borderId="60" xfId="3" applyNumberFormat="1" applyFont="1" applyFill="1" applyBorder="1" applyAlignment="1">
      <alignment horizontal="right" vertical="center"/>
    </xf>
    <xf numFmtId="164" fontId="110" fillId="15" borderId="60" xfId="0" applyNumberFormat="1" applyFont="1" applyFill="1" applyBorder="1"/>
    <xf numFmtId="164" fontId="111" fillId="15" borderId="34" xfId="3" applyNumberFormat="1" applyFont="1" applyFill="1" applyBorder="1" applyAlignment="1">
      <alignment horizontal="right" vertical="center"/>
    </xf>
    <xf numFmtId="164" fontId="111" fillId="15" borderId="57" xfId="3" applyNumberFormat="1" applyFont="1" applyFill="1" applyBorder="1" applyAlignment="1">
      <alignment horizontal="right" vertical="center"/>
    </xf>
    <xf numFmtId="164" fontId="111" fillId="15" borderId="60" xfId="3" applyNumberFormat="1" applyFont="1" applyFill="1" applyBorder="1" applyAlignment="1">
      <alignment horizontal="right" vertical="center"/>
    </xf>
    <xf numFmtId="164" fontId="112" fillId="18" borderId="0" xfId="3" applyNumberFormat="1" applyFont="1" applyFill="1" applyBorder="1" applyAlignment="1">
      <alignment horizontal="center" vertical="center"/>
    </xf>
    <xf numFmtId="164" fontId="111" fillId="21" borderId="0" xfId="3" applyNumberFormat="1" applyFont="1" applyFill="1" applyBorder="1" applyAlignment="1">
      <alignment horizontal="right" vertical="center"/>
    </xf>
    <xf numFmtId="0" fontId="114" fillId="0" borderId="0" xfId="0" applyFont="1"/>
    <xf numFmtId="0" fontId="120" fillId="0" borderId="0" xfId="0" applyFont="1" applyAlignment="1">
      <alignment wrapText="1"/>
    </xf>
    <xf numFmtId="0" fontId="110" fillId="0" borderId="0" xfId="0" applyFont="1"/>
    <xf numFmtId="0" fontId="121" fillId="52" borderId="40" xfId="0" applyFont="1" applyFill="1" applyBorder="1"/>
    <xf numFmtId="0" fontId="117" fillId="40" borderId="39" xfId="0" applyFont="1" applyFill="1" applyBorder="1" applyAlignment="1">
      <alignment wrapText="1"/>
    </xf>
    <xf numFmtId="0" fontId="117" fillId="40" borderId="43" xfId="0" applyFont="1" applyFill="1" applyBorder="1" applyAlignment="1">
      <alignment wrapText="1"/>
    </xf>
    <xf numFmtId="0" fontId="121" fillId="52" borderId="42" xfId="0" applyFont="1" applyFill="1" applyBorder="1"/>
    <xf numFmtId="0" fontId="114" fillId="0" borderId="0" xfId="0" applyFont="1" applyAlignment="1">
      <alignment wrapText="1"/>
    </xf>
    <xf numFmtId="0" fontId="110" fillId="0" borderId="0" xfId="0" applyFont="1" applyAlignment="1">
      <alignment wrapText="1"/>
    </xf>
    <xf numFmtId="0" fontId="0" fillId="52" borderId="0" xfId="0" applyFill="1"/>
    <xf numFmtId="0" fontId="94" fillId="0" borderId="0" xfId="0" applyFont="1" applyAlignment="1">
      <alignment vertical="top"/>
    </xf>
    <xf numFmtId="0" fontId="117" fillId="40" borderId="39" xfId="0" applyFont="1" applyFill="1" applyBorder="1" applyAlignment="1">
      <alignment vertical="top" wrapText="1"/>
    </xf>
    <xf numFmtId="0" fontId="84" fillId="45" borderId="42" xfId="0" applyFont="1" applyFill="1" applyBorder="1" applyAlignment="1">
      <alignment vertical="top" wrapText="1"/>
    </xf>
    <xf numFmtId="0" fontId="0" fillId="0" borderId="0" xfId="0" applyAlignment="1">
      <alignment vertical="top"/>
    </xf>
    <xf numFmtId="0" fontId="117" fillId="40" borderId="43" xfId="0" applyFont="1" applyFill="1" applyBorder="1" applyAlignment="1">
      <alignment vertical="top" wrapText="1"/>
    </xf>
    <xf numFmtId="0" fontId="84" fillId="43" borderId="44" xfId="0" applyFont="1" applyFill="1" applyBorder="1" applyAlignment="1">
      <alignment vertical="top" wrapText="1"/>
    </xf>
    <xf numFmtId="0" fontId="84" fillId="45" borderId="44" xfId="0" applyFont="1" applyFill="1" applyBorder="1" applyAlignment="1">
      <alignment vertical="top" wrapText="1"/>
    </xf>
    <xf numFmtId="0" fontId="117" fillId="40" borderId="61" xfId="0" applyFont="1" applyFill="1" applyBorder="1" applyAlignment="1">
      <alignment vertical="top" wrapText="1"/>
    </xf>
    <xf numFmtId="0" fontId="84" fillId="43" borderId="62" xfId="0" applyFont="1" applyFill="1" applyBorder="1" applyAlignment="1">
      <alignment vertical="top" wrapText="1"/>
    </xf>
    <xf numFmtId="0" fontId="0" fillId="0" borderId="0" xfId="0" applyAlignment="1">
      <alignment horizontal="left"/>
    </xf>
    <xf numFmtId="0" fontId="121" fillId="52" borderId="40" xfId="0" applyFont="1" applyFill="1" applyBorder="1" applyAlignment="1">
      <alignment vertical="top"/>
    </xf>
    <xf numFmtId="0" fontId="116" fillId="52" borderId="42" xfId="0" applyFont="1" applyFill="1" applyBorder="1" applyAlignment="1">
      <alignment vertical="top"/>
    </xf>
    <xf numFmtId="0" fontId="119" fillId="0" borderId="0" xfId="0" applyFont="1" applyAlignment="1">
      <alignment horizontal="left" vertical="top" wrapText="1"/>
    </xf>
    <xf numFmtId="0" fontId="84" fillId="0" borderId="0" xfId="0" applyFont="1" applyAlignment="1">
      <alignment horizontal="left" vertical="top" wrapText="1"/>
    </xf>
    <xf numFmtId="0" fontId="123" fillId="47" borderId="65" xfId="0" applyFont="1" applyFill="1" applyBorder="1" applyAlignment="1">
      <alignment vertical="top" wrapText="1"/>
    </xf>
    <xf numFmtId="0" fontId="123" fillId="47" borderId="67" xfId="0" applyFont="1" applyFill="1" applyBorder="1" applyAlignment="1">
      <alignment vertical="top" wrapText="1"/>
    </xf>
    <xf numFmtId="0" fontId="119" fillId="46" borderId="70" xfId="0" applyFont="1" applyFill="1" applyBorder="1" applyAlignment="1">
      <alignment horizontal="left" vertical="top" wrapText="1"/>
    </xf>
    <xf numFmtId="0" fontId="84" fillId="45" borderId="71" xfId="0" applyFont="1" applyFill="1" applyBorder="1" applyAlignment="1">
      <alignment horizontal="left" vertical="top" wrapText="1"/>
    </xf>
    <xf numFmtId="164" fontId="110" fillId="15" borderId="28" xfId="3" applyNumberFormat="1" applyFont="1" applyFill="1" applyBorder="1"/>
    <xf numFmtId="0" fontId="95" fillId="0" borderId="0" xfId="0" applyFont="1" applyAlignment="1">
      <alignment vertical="center" wrapText="1"/>
    </xf>
    <xf numFmtId="0" fontId="95" fillId="53" borderId="0" xfId="0" applyFont="1" applyFill="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right" vertical="center" wrapText="1"/>
    </xf>
    <xf numFmtId="0" fontId="111" fillId="0" borderId="0" xfId="0" applyFont="1" applyAlignment="1">
      <alignment horizontal="right" vertical="center" wrapText="1"/>
    </xf>
    <xf numFmtId="0" fontId="111" fillId="0" borderId="0" xfId="0" applyFont="1" applyAlignment="1">
      <alignment horizontal="right" wrapText="1"/>
    </xf>
    <xf numFmtId="0" fontId="4" fillId="0" borderId="0" xfId="0" applyFont="1" applyAlignment="1">
      <alignment horizontal="center" vertical="center" wrapText="1"/>
    </xf>
    <xf numFmtId="0" fontId="72" fillId="15" borderId="35" xfId="0" applyFont="1" applyFill="1" applyBorder="1" applyAlignment="1">
      <alignment vertical="center" wrapText="1"/>
    </xf>
    <xf numFmtId="49" fontId="126" fillId="15" borderId="39" xfId="0" applyNumberFormat="1" applyFont="1" applyFill="1" applyBorder="1" applyAlignment="1">
      <alignment horizontal="center" vertical="center"/>
    </xf>
    <xf numFmtId="0" fontId="130" fillId="35" borderId="0" xfId="0" applyFont="1" applyFill="1" applyAlignment="1">
      <alignment horizontal="right" vertical="center"/>
    </xf>
    <xf numFmtId="0" fontId="130" fillId="35" borderId="0" xfId="0" applyFont="1" applyFill="1" applyAlignment="1">
      <alignment horizontal="right" vertical="center" wrapText="1"/>
    </xf>
    <xf numFmtId="164" fontId="104" fillId="34" borderId="19" xfId="3" applyNumberFormat="1" applyFont="1" applyFill="1" applyBorder="1" applyAlignment="1">
      <alignment horizontal="center" vertical="center"/>
    </xf>
    <xf numFmtId="164" fontId="129" fillId="6" borderId="0" xfId="0" applyNumberFormat="1" applyFont="1" applyFill="1" applyAlignment="1">
      <alignment horizontal="center" vertical="center"/>
    </xf>
    <xf numFmtId="164" fontId="101" fillId="22" borderId="38" xfId="0" applyNumberFormat="1" applyFont="1" applyFill="1" applyBorder="1" applyAlignment="1">
      <alignment horizontal="center" vertical="center"/>
    </xf>
    <xf numFmtId="0" fontId="59" fillId="35" borderId="0" xfId="0" applyFont="1" applyFill="1" applyAlignment="1">
      <alignment horizontal="center" vertical="center"/>
    </xf>
    <xf numFmtId="164" fontId="85" fillId="13" borderId="0" xfId="0" applyNumberFormat="1" applyFont="1" applyFill="1" applyAlignment="1">
      <alignment horizontal="center" vertical="center"/>
    </xf>
    <xf numFmtId="0" fontId="84" fillId="15" borderId="0" xfId="0" applyFont="1" applyFill="1" applyAlignment="1">
      <alignment horizontal="center" vertical="center"/>
    </xf>
    <xf numFmtId="164" fontId="101" fillId="22" borderId="0" xfId="0" applyNumberFormat="1" applyFont="1" applyFill="1" applyAlignment="1">
      <alignment horizontal="center" vertical="center" wrapText="1"/>
    </xf>
    <xf numFmtId="0" fontId="127" fillId="15" borderId="39" xfId="0" applyFont="1" applyFill="1" applyBorder="1" applyAlignment="1">
      <alignment horizontal="center" vertical="center"/>
    </xf>
    <xf numFmtId="0" fontId="93" fillId="15" borderId="39" xfId="0" applyFont="1" applyFill="1" applyBorder="1" applyAlignment="1">
      <alignment horizontal="center" vertical="center"/>
    </xf>
    <xf numFmtId="0" fontId="85" fillId="18" borderId="0" xfId="0" applyFont="1" applyFill="1" applyAlignment="1">
      <alignment horizontal="center" vertical="center"/>
    </xf>
    <xf numFmtId="0" fontId="84" fillId="35" borderId="0" xfId="0" applyFont="1" applyFill="1" applyAlignment="1" applyProtection="1">
      <alignment horizontal="center" vertical="center"/>
      <protection locked="0"/>
    </xf>
    <xf numFmtId="0" fontId="86" fillId="4" borderId="0" xfId="0" applyFont="1" applyFill="1" applyAlignment="1">
      <alignment horizontal="center" vertical="center"/>
    </xf>
    <xf numFmtId="164" fontId="87" fillId="13" borderId="0" xfId="0" applyNumberFormat="1" applyFont="1" applyFill="1" applyAlignment="1">
      <alignment horizontal="center" vertical="center"/>
    </xf>
    <xf numFmtId="164" fontId="84" fillId="0" borderId="0" xfId="0" applyNumberFormat="1" applyFont="1" applyAlignment="1">
      <alignment horizontal="center" vertical="center"/>
    </xf>
    <xf numFmtId="164" fontId="128" fillId="36" borderId="35" xfId="0" applyNumberFormat="1" applyFont="1" applyFill="1" applyBorder="1" applyAlignment="1">
      <alignment horizontal="center" vertical="center"/>
    </xf>
    <xf numFmtId="164" fontId="88" fillId="0" borderId="0" xfId="0" applyNumberFormat="1" applyFont="1" applyAlignment="1">
      <alignment horizontal="center" vertical="center"/>
    </xf>
    <xf numFmtId="164" fontId="128" fillId="36" borderId="0" xfId="0" applyNumberFormat="1" applyFont="1" applyFill="1" applyAlignment="1">
      <alignment horizontal="center" vertical="center"/>
    </xf>
    <xf numFmtId="164" fontId="89" fillId="0" borderId="0" xfId="0" applyNumberFormat="1" applyFont="1" applyAlignment="1" applyProtection="1">
      <alignment horizontal="center" vertical="center"/>
      <protection locked="0"/>
    </xf>
    <xf numFmtId="0" fontId="84" fillId="15" borderId="0" xfId="0" applyFont="1" applyFill="1" applyAlignment="1" applyProtection="1">
      <alignment horizontal="center" vertical="center"/>
      <protection locked="0"/>
    </xf>
    <xf numFmtId="164" fontId="90" fillId="0" borderId="0" xfId="0" applyNumberFormat="1" applyFont="1" applyAlignment="1">
      <alignment horizontal="center" vertical="center"/>
    </xf>
    <xf numFmtId="164" fontId="91" fillId="0" borderId="0" xfId="0" applyNumberFormat="1" applyFont="1" applyAlignment="1">
      <alignment horizontal="center" vertical="center"/>
    </xf>
    <xf numFmtId="164" fontId="8" fillId="5" borderId="0" xfId="0" applyNumberFormat="1" applyFont="1" applyFill="1" applyAlignment="1">
      <alignment horizontal="center" vertical="center"/>
    </xf>
    <xf numFmtId="0" fontId="59" fillId="15" borderId="7" xfId="0" applyFont="1" applyFill="1" applyBorder="1" applyAlignment="1">
      <alignment horizontal="center" vertical="center"/>
    </xf>
    <xf numFmtId="164" fontId="76" fillId="15" borderId="0" xfId="0" applyNumberFormat="1" applyFont="1" applyFill="1" applyAlignment="1">
      <alignment horizontal="center" vertical="center"/>
    </xf>
    <xf numFmtId="164" fontId="7" fillId="6" borderId="3" xfId="0" applyNumberFormat="1" applyFont="1" applyFill="1" applyBorder="1" applyAlignment="1">
      <alignment horizontal="center" vertical="center"/>
    </xf>
    <xf numFmtId="164" fontId="76" fillId="36" borderId="36" xfId="0" applyNumberFormat="1" applyFont="1" applyFill="1" applyBorder="1" applyAlignment="1">
      <alignment horizontal="center" vertical="center"/>
    </xf>
    <xf numFmtId="164" fontId="76" fillId="15" borderId="36" xfId="0" applyNumberFormat="1" applyFont="1" applyFill="1" applyBorder="1" applyAlignment="1">
      <alignment horizontal="center" vertical="center"/>
    </xf>
    <xf numFmtId="164" fontId="8" fillId="15" borderId="0" xfId="0" applyNumberFormat="1" applyFont="1" applyFill="1" applyAlignment="1">
      <alignment horizontal="center" vertical="center"/>
    </xf>
    <xf numFmtId="164" fontId="8" fillId="4" borderId="0" xfId="0" applyNumberFormat="1" applyFont="1" applyFill="1" applyAlignment="1">
      <alignment horizontal="center" vertical="center"/>
    </xf>
    <xf numFmtId="0" fontId="59" fillId="15" borderId="7" xfId="0" applyFont="1" applyFill="1" applyBorder="1" applyAlignment="1" applyProtection="1">
      <alignment horizontal="center" vertical="center"/>
      <protection locked="0"/>
    </xf>
    <xf numFmtId="0" fontId="7" fillId="4" borderId="0" xfId="0" applyFont="1" applyFill="1" applyAlignment="1">
      <alignment horizontal="center" vertical="center"/>
    </xf>
    <xf numFmtId="164" fontId="11" fillId="13" borderId="0" xfId="0" applyNumberFormat="1" applyFont="1" applyFill="1" applyAlignment="1">
      <alignment horizontal="center" vertical="center"/>
    </xf>
    <xf numFmtId="164" fontId="11" fillId="13" borderId="0" xfId="0" applyNumberFormat="1" applyFont="1" applyFill="1" applyAlignment="1">
      <alignment horizontal="left" vertical="center"/>
    </xf>
    <xf numFmtId="0" fontId="61" fillId="15" borderId="7" xfId="0" applyFont="1" applyFill="1" applyBorder="1" applyAlignment="1" applyProtection="1">
      <alignment horizontal="center" vertical="center"/>
      <protection locked="0"/>
    </xf>
    <xf numFmtId="164" fontId="76" fillId="36" borderId="35" xfId="0" applyNumberFormat="1" applyFont="1" applyFill="1" applyBorder="1" applyAlignment="1">
      <alignment horizontal="center" vertical="center"/>
    </xf>
    <xf numFmtId="0" fontId="60" fillId="15" borderId="7" xfId="0" applyFont="1" applyFill="1" applyBorder="1" applyAlignment="1">
      <alignment horizontal="center" vertical="center"/>
    </xf>
    <xf numFmtId="164" fontId="8" fillId="0" borderId="0" xfId="0" applyNumberFormat="1" applyFont="1" applyAlignment="1" applyProtection="1">
      <alignment horizontal="center" vertical="center"/>
      <protection locked="0"/>
    </xf>
    <xf numFmtId="0" fontId="63" fillId="15" borderId="7" xfId="0" applyFont="1" applyFill="1" applyBorder="1" applyAlignment="1">
      <alignment horizontal="center" vertical="center"/>
    </xf>
    <xf numFmtId="164" fontId="64" fillId="15" borderId="7" xfId="0" applyNumberFormat="1" applyFont="1" applyFill="1" applyBorder="1" applyAlignment="1">
      <alignment horizontal="center" vertical="center"/>
    </xf>
    <xf numFmtId="0" fontId="8" fillId="13" borderId="0" xfId="0" applyFont="1" applyFill="1" applyAlignment="1">
      <alignment wrapText="1"/>
    </xf>
    <xf numFmtId="0" fontId="60" fillId="15" borderId="0" xfId="0" applyFont="1" applyFill="1" applyAlignment="1">
      <alignment horizontal="left"/>
    </xf>
    <xf numFmtId="0" fontId="59" fillId="15" borderId="0" xfId="0" applyFont="1" applyFill="1" applyAlignment="1">
      <alignment horizontal="center" vertical="center"/>
    </xf>
    <xf numFmtId="0" fontId="59" fillId="15" borderId="0" xfId="0" applyFont="1" applyFill="1" applyAlignment="1" applyProtection="1">
      <alignment horizontal="center" vertical="center"/>
      <protection locked="0"/>
    </xf>
    <xf numFmtId="0" fontId="61" fillId="15" borderId="0" xfId="0" applyFont="1" applyFill="1" applyAlignment="1" applyProtection="1">
      <alignment horizontal="center" vertical="center"/>
      <protection locked="0"/>
    </xf>
    <xf numFmtId="0" fontId="62" fillId="15" borderId="0" xfId="0" applyFont="1" applyFill="1" applyAlignment="1">
      <alignment horizontal="left"/>
    </xf>
    <xf numFmtId="0" fontId="60" fillId="15" borderId="0" xfId="0" applyFont="1" applyFill="1" applyAlignment="1">
      <alignment horizontal="center" vertical="center"/>
    </xf>
    <xf numFmtId="0" fontId="62" fillId="15" borderId="0" xfId="0" applyFont="1" applyFill="1" applyAlignment="1" applyProtection="1">
      <alignment horizontal="left"/>
      <protection locked="0"/>
    </xf>
    <xf numFmtId="0" fontId="63" fillId="15" borderId="0" xfId="0" applyFont="1" applyFill="1" applyAlignment="1">
      <alignment horizontal="center" vertical="center"/>
    </xf>
    <xf numFmtId="164" fontId="64" fillId="15" borderId="0" xfId="0" applyNumberFormat="1" applyFont="1" applyFill="1" applyAlignment="1">
      <alignment horizontal="center" vertical="center"/>
    </xf>
    <xf numFmtId="0" fontId="66" fillId="15" borderId="0" xfId="0" applyFont="1" applyFill="1" applyAlignment="1">
      <alignment horizontal="left"/>
    </xf>
    <xf numFmtId="164" fontId="103" fillId="15" borderId="0" xfId="0" applyNumberFormat="1" applyFont="1" applyFill="1" applyAlignment="1">
      <alignment horizontal="left"/>
    </xf>
    <xf numFmtId="0" fontId="81" fillId="15" borderId="0" xfId="0" applyFont="1" applyFill="1" applyAlignment="1">
      <alignment horizontal="left" vertical="top"/>
    </xf>
    <xf numFmtId="164" fontId="81" fillId="15" borderId="0" xfId="0" applyNumberFormat="1" applyFont="1" applyFill="1" applyAlignment="1">
      <alignment horizontal="left"/>
    </xf>
    <xf numFmtId="0" fontId="81" fillId="15" borderId="0" xfId="0" applyFont="1" applyFill="1" applyAlignment="1">
      <alignment horizontal="left"/>
    </xf>
    <xf numFmtId="164" fontId="51" fillId="34" borderId="0" xfId="0" applyNumberFormat="1" applyFont="1" applyFill="1" applyAlignment="1">
      <alignment horizontal="right" wrapText="1"/>
    </xf>
    <xf numFmtId="0" fontId="51" fillId="22" borderId="0" xfId="0" applyFont="1" applyFill="1" applyAlignment="1">
      <alignment horizontal="right" vertical="center" wrapText="1"/>
    </xf>
    <xf numFmtId="0" fontId="51" fillId="22" borderId="17" xfId="0" applyFont="1" applyFill="1" applyBorder="1" applyAlignment="1">
      <alignment horizontal="right" vertical="center" wrapText="1"/>
    </xf>
    <xf numFmtId="0" fontId="3" fillId="14" borderId="0" xfId="0" applyFont="1" applyFill="1" applyAlignment="1">
      <alignment wrapText="1"/>
    </xf>
    <xf numFmtId="0" fontId="3" fillId="14" borderId="0" xfId="0" applyFont="1" applyFill="1"/>
    <xf numFmtId="0" fontId="8" fillId="15" borderId="12" xfId="0" applyFont="1" applyFill="1" applyBorder="1" applyAlignment="1">
      <alignment horizontal="left" wrapText="1"/>
    </xf>
    <xf numFmtId="0" fontId="16" fillId="15" borderId="4" xfId="0" applyFont="1" applyFill="1" applyBorder="1" applyAlignment="1">
      <alignment horizontal="left" wrapText="1"/>
    </xf>
    <xf numFmtId="0" fontId="16" fillId="15" borderId="13" xfId="0" applyFont="1" applyFill="1" applyBorder="1" applyAlignment="1">
      <alignment horizontal="left" wrapText="1"/>
    </xf>
    <xf numFmtId="0" fontId="8" fillId="15" borderId="4" xfId="0" applyFont="1" applyFill="1" applyBorder="1" applyAlignment="1">
      <alignment horizontal="left" wrapText="1"/>
    </xf>
    <xf numFmtId="0" fontId="16" fillId="15" borderId="5" xfId="0" applyFont="1" applyFill="1" applyBorder="1" applyAlignment="1">
      <alignment horizontal="left" wrapText="1"/>
    </xf>
    <xf numFmtId="0" fontId="8" fillId="15" borderId="25" xfId="0" applyFont="1" applyFill="1" applyBorder="1" applyAlignment="1">
      <alignment horizontal="left" wrapText="1"/>
    </xf>
    <xf numFmtId="0" fontId="16" fillId="15" borderId="26" xfId="0" applyFont="1" applyFill="1" applyBorder="1" applyAlignment="1">
      <alignment horizontal="left" wrapText="1"/>
    </xf>
    <xf numFmtId="0" fontId="16" fillId="15" borderId="27" xfId="0" applyFont="1" applyFill="1" applyBorder="1" applyAlignment="1">
      <alignment horizontal="left" wrapText="1"/>
    </xf>
    <xf numFmtId="0" fontId="3" fillId="0" borderId="0" xfId="0" applyFont="1" applyAlignment="1" applyProtection="1">
      <alignment horizontal="left" vertical="center" wrapText="1"/>
      <protection locked="0"/>
    </xf>
    <xf numFmtId="0" fontId="8" fillId="15" borderId="0" xfId="0" applyFont="1" applyFill="1" applyAlignment="1">
      <alignment horizontal="right"/>
    </xf>
    <xf numFmtId="0" fontId="3" fillId="15" borderId="0" xfId="0" applyFont="1" applyFill="1" applyAlignment="1">
      <alignment horizontal="left"/>
    </xf>
    <xf numFmtId="0" fontId="55" fillId="0" borderId="0" xfId="0" applyFont="1" applyAlignment="1" applyProtection="1">
      <alignment horizontal="left" vertical="center" wrapText="1"/>
      <protection locked="0"/>
    </xf>
    <xf numFmtId="0" fontId="9" fillId="16" borderId="23" xfId="0" applyFont="1" applyFill="1" applyBorder="1" applyAlignment="1" applyProtection="1">
      <alignment horizontal="left" wrapText="1"/>
      <protection locked="0"/>
    </xf>
    <xf numFmtId="0" fontId="10" fillId="11" borderId="23" xfId="0" applyFont="1" applyFill="1" applyBorder="1" applyAlignment="1" applyProtection="1">
      <alignment horizontal="left"/>
      <protection locked="0"/>
    </xf>
    <xf numFmtId="0" fontId="23" fillId="4" borderId="0" xfId="0" applyFont="1" applyFill="1" applyAlignment="1">
      <alignment horizontal="left" wrapText="1"/>
    </xf>
    <xf numFmtId="0" fontId="12" fillId="14" borderId="0" xfId="0" applyFont="1" applyFill="1" applyAlignment="1">
      <alignment horizontal="left" wrapText="1"/>
    </xf>
    <xf numFmtId="0" fontId="12" fillId="14" borderId="0" xfId="0" applyFont="1" applyFill="1" applyAlignment="1">
      <alignment horizontal="left"/>
    </xf>
    <xf numFmtId="0" fontId="3" fillId="0" borderId="0" xfId="0" applyFont="1" applyAlignment="1" applyProtection="1">
      <alignment horizontal="left" vertical="center"/>
      <protection locked="0"/>
    </xf>
    <xf numFmtId="0" fontId="23" fillId="8" borderId="0" xfId="0" applyFont="1" applyFill="1" applyAlignment="1">
      <alignment horizontal="left" wrapText="1"/>
    </xf>
    <xf numFmtId="0" fontId="23" fillId="9" borderId="0" xfId="0" applyFont="1" applyFill="1" applyAlignment="1">
      <alignment horizontal="left"/>
    </xf>
    <xf numFmtId="0" fontId="11" fillId="13" borderId="0" xfId="0" applyFont="1" applyFill="1" applyAlignment="1">
      <alignment horizontal="left"/>
    </xf>
    <xf numFmtId="0" fontId="8" fillId="4" borderId="0" xfId="0" applyFont="1" applyFill="1" applyAlignment="1">
      <alignment horizontal="left" wrapText="1"/>
    </xf>
    <xf numFmtId="0" fontId="3" fillId="0" borderId="0" xfId="0" applyFont="1" applyAlignment="1">
      <alignment horizontal="left"/>
    </xf>
    <xf numFmtId="0" fontId="23" fillId="0" borderId="0" xfId="0" applyFont="1" applyAlignment="1">
      <alignment horizontal="left"/>
    </xf>
    <xf numFmtId="0" fontId="11" fillId="13" borderId="0" xfId="0" applyFont="1" applyFill="1" applyAlignment="1">
      <alignment horizontal="left" wrapText="1"/>
    </xf>
    <xf numFmtId="0" fontId="7" fillId="16" borderId="23" xfId="0" applyFont="1" applyFill="1" applyBorder="1" applyAlignment="1" applyProtection="1">
      <alignment horizontal="left" wrapText="1"/>
      <protection locked="0"/>
    </xf>
    <xf numFmtId="0" fontId="3" fillId="11" borderId="23" xfId="0" applyFont="1" applyFill="1" applyBorder="1" applyAlignment="1" applyProtection="1">
      <alignment horizontal="left"/>
      <protection locked="0"/>
    </xf>
    <xf numFmtId="0" fontId="13" fillId="9" borderId="0" xfId="0" applyFont="1" applyFill="1" applyAlignment="1">
      <alignment horizontal="left" wrapText="1"/>
    </xf>
    <xf numFmtId="0" fontId="7" fillId="8" borderId="0" xfId="0" applyFont="1" applyFill="1" applyAlignment="1">
      <alignment wrapText="1"/>
    </xf>
    <xf numFmtId="0" fontId="3" fillId="9" borderId="0" xfId="0" applyFont="1" applyFill="1"/>
    <xf numFmtId="0" fontId="11" fillId="13" borderId="0" xfId="0" applyFont="1" applyFill="1"/>
    <xf numFmtId="0" fontId="12" fillId="14" borderId="0" xfId="0" applyFont="1" applyFill="1"/>
    <xf numFmtId="0" fontId="3" fillId="0" borderId="0" xfId="0" applyFont="1" applyAlignment="1">
      <alignment horizontal="left" vertical="center" wrapText="1"/>
    </xf>
    <xf numFmtId="0" fontId="1" fillId="0" borderId="0" xfId="1" applyAlignment="1">
      <alignment horizontal="left" vertical="center" wrapText="1"/>
    </xf>
    <xf numFmtId="0" fontId="33" fillId="0" borderId="0" xfId="0" applyFont="1" applyAlignment="1">
      <alignment horizontal="left" vertical="center" wrapText="1"/>
    </xf>
    <xf numFmtId="0" fontId="25" fillId="0" borderId="0" xfId="0" applyFont="1" applyAlignment="1">
      <alignment horizontal="right" vertical="top" wrapText="1"/>
    </xf>
    <xf numFmtId="0" fontId="25" fillId="0" borderId="0" xfId="0" applyFont="1" applyAlignment="1">
      <alignment horizontal="left" vertical="top" wrapText="1"/>
    </xf>
    <xf numFmtId="0" fontId="12" fillId="32" borderId="0" xfId="0" applyFont="1" applyFill="1" applyAlignment="1">
      <alignment horizontal="left"/>
    </xf>
    <xf numFmtId="0" fontId="4" fillId="31" borderId="0" xfId="0" applyFont="1" applyFill="1" applyAlignment="1">
      <alignment horizontal="left"/>
    </xf>
    <xf numFmtId="0" fontId="34" fillId="30" borderId="6" xfId="0" applyFont="1" applyFill="1" applyBorder="1" applyAlignment="1">
      <alignment horizontal="left"/>
    </xf>
    <xf numFmtId="0" fontId="34" fillId="30" borderId="0" xfId="0" applyFont="1" applyFill="1" applyAlignment="1">
      <alignment horizontal="left"/>
    </xf>
    <xf numFmtId="0" fontId="34" fillId="33" borderId="6" xfId="0" applyFont="1" applyFill="1" applyBorder="1" applyAlignment="1">
      <alignment horizontal="left"/>
    </xf>
    <xf numFmtId="0" fontId="34" fillId="33" borderId="0" xfId="0" applyFont="1" applyFill="1" applyAlignment="1">
      <alignment horizontal="left"/>
    </xf>
    <xf numFmtId="0" fontId="19" fillId="0" borderId="0" xfId="0" applyFont="1" applyAlignment="1">
      <alignment horizontal="left" vertical="top" wrapText="1"/>
    </xf>
    <xf numFmtId="0" fontId="39" fillId="0" borderId="0" xfId="0" applyFont="1" applyAlignment="1">
      <alignment horizontal="left" vertical="top" wrapText="1"/>
    </xf>
    <xf numFmtId="0" fontId="5" fillId="7" borderId="0" xfId="0" applyFont="1" applyFill="1" applyAlignment="1">
      <alignment horizontal="center" vertical="center" wrapText="1"/>
    </xf>
    <xf numFmtId="0" fontId="2" fillId="0" borderId="0" xfId="0" applyFont="1" applyAlignment="1">
      <alignment horizontal="left" vertical="center"/>
    </xf>
    <xf numFmtId="0" fontId="21" fillId="0" borderId="0" xfId="0" applyFont="1" applyAlignment="1">
      <alignment horizontal="left" vertical="center" wrapText="1"/>
    </xf>
    <xf numFmtId="0" fontId="47" fillId="0" borderId="0" xfId="1" applyFont="1" applyAlignment="1">
      <alignment horizontal="left" vertical="top" wrapText="1"/>
    </xf>
    <xf numFmtId="0" fontId="21" fillId="7" borderId="0" xfId="0" applyFont="1" applyFill="1" applyAlignment="1">
      <alignment horizontal="left" vertical="center" wrapText="1"/>
    </xf>
    <xf numFmtId="0" fontId="21" fillId="0" borderId="0" xfId="0" applyFont="1" applyAlignment="1">
      <alignment horizontal="left" vertical="top" wrapText="1"/>
    </xf>
    <xf numFmtId="0" fontId="4" fillId="0" borderId="0" xfId="0" applyFont="1" applyAlignment="1">
      <alignment horizontal="left" vertical="center" wrapText="1"/>
    </xf>
    <xf numFmtId="0" fontId="3" fillId="0" borderId="0" xfId="0" quotePrefix="1" applyFont="1" applyAlignment="1">
      <alignment horizontal="left" vertical="top" wrapText="1"/>
    </xf>
    <xf numFmtId="0" fontId="3" fillId="0" borderId="0" xfId="0" applyFont="1" applyAlignment="1">
      <alignment horizontal="left" vertical="top" wrapText="1"/>
    </xf>
    <xf numFmtId="0" fontId="3" fillId="15" borderId="0" xfId="0" applyFont="1" applyFill="1" applyAlignment="1">
      <alignment horizontal="left" vertical="top" wrapText="1"/>
    </xf>
    <xf numFmtId="0" fontId="1" fillId="0" borderId="0" xfId="1" applyAlignment="1">
      <alignment horizontal="center" vertical="center" wrapText="1"/>
    </xf>
    <xf numFmtId="0" fontId="25" fillId="0" borderId="0" xfId="0" applyFont="1" applyAlignment="1">
      <alignment horizontal="center" vertical="center"/>
    </xf>
    <xf numFmtId="0" fontId="37" fillId="0" borderId="0" xfId="0" applyFont="1" applyAlignment="1">
      <alignment horizontal="left" vertical="center"/>
    </xf>
    <xf numFmtId="0" fontId="25" fillId="0" borderId="0" xfId="0" applyFont="1" applyAlignment="1">
      <alignment horizontal="left" vertical="center" wrapText="1"/>
    </xf>
    <xf numFmtId="0" fontId="24" fillId="0" borderId="0" xfId="0" applyFont="1" applyAlignment="1">
      <alignment horizontal="left" vertical="center" wrapText="1"/>
    </xf>
    <xf numFmtId="0" fontId="95" fillId="54" borderId="0" xfId="0" applyFont="1" applyFill="1" applyAlignment="1">
      <alignment horizontal="center" vertical="center" wrapText="1"/>
    </xf>
    <xf numFmtId="0" fontId="99" fillId="52" borderId="0" xfId="0" applyFont="1" applyFill="1" applyAlignment="1">
      <alignment horizontal="center" wrapText="1"/>
    </xf>
    <xf numFmtId="0" fontId="110" fillId="39" borderId="0" xfId="0" applyFont="1" applyFill="1" applyAlignment="1">
      <alignment horizontal="left" vertical="top" wrapText="1"/>
    </xf>
    <xf numFmtId="0" fontId="95" fillId="54" borderId="72" xfId="0" applyFont="1" applyFill="1" applyBorder="1" applyAlignment="1">
      <alignment horizontal="center" vertical="center" wrapText="1"/>
    </xf>
    <xf numFmtId="0" fontId="68" fillId="40" borderId="0" xfId="0" applyFont="1" applyFill="1" applyAlignment="1">
      <alignment horizontal="left" vertical="top" wrapText="1"/>
    </xf>
    <xf numFmtId="0" fontId="0" fillId="40" borderId="0" xfId="0" applyFill="1" applyAlignment="1">
      <alignment horizontal="left" vertical="top" wrapText="1"/>
    </xf>
    <xf numFmtId="0" fontId="125" fillId="0" borderId="52" xfId="0" applyFont="1" applyBorder="1" applyAlignment="1">
      <alignment horizontal="center" wrapText="1"/>
    </xf>
    <xf numFmtId="0" fontId="99" fillId="52" borderId="0" xfId="0" applyFont="1" applyFill="1" applyAlignment="1">
      <alignment horizontal="center" vertical="center" wrapText="1"/>
    </xf>
    <xf numFmtId="0" fontId="118" fillId="44" borderId="65" xfId="0" applyFont="1" applyFill="1" applyBorder="1" applyAlignment="1">
      <alignment horizontal="center" vertical="top" wrapText="1"/>
    </xf>
    <xf numFmtId="0" fontId="118" fillId="44" borderId="68" xfId="0" applyFont="1" applyFill="1" applyBorder="1" applyAlignment="1">
      <alignment horizontal="center" vertical="top" wrapText="1"/>
    </xf>
    <xf numFmtId="0" fontId="84" fillId="45" borderId="66" xfId="0" applyFont="1" applyFill="1" applyBorder="1" applyAlignment="1">
      <alignment horizontal="left" vertical="top" wrapText="1"/>
    </xf>
    <xf numFmtId="0" fontId="84" fillId="45" borderId="69" xfId="0" applyFont="1" applyFill="1" applyBorder="1" applyAlignment="1">
      <alignment horizontal="left" vertical="top" wrapText="1"/>
    </xf>
    <xf numFmtId="0" fontId="122" fillId="0" borderId="0" xfId="0" applyFont="1" applyAlignment="1">
      <alignment horizontal="center"/>
    </xf>
    <xf numFmtId="0" fontId="121" fillId="52" borderId="63" xfId="0" applyFont="1" applyFill="1" applyBorder="1" applyAlignment="1">
      <alignment horizontal="left"/>
    </xf>
    <xf numFmtId="0" fontId="121" fillId="52" borderId="64" xfId="0" applyFont="1" applyFill="1" applyBorder="1" applyAlignment="1">
      <alignment horizontal="left"/>
    </xf>
    <xf numFmtId="0" fontId="99" fillId="52" borderId="45" xfId="0" applyFont="1" applyFill="1" applyBorder="1" applyAlignment="1">
      <alignment horizontal="center" vertical="center" wrapText="1"/>
    </xf>
    <xf numFmtId="0" fontId="115" fillId="42" borderId="40" xfId="0" applyFont="1" applyFill="1" applyBorder="1"/>
    <xf numFmtId="0" fontId="115" fillId="42" borderId="41" xfId="0" applyFont="1" applyFill="1" applyBorder="1"/>
    <xf numFmtId="0" fontId="115" fillId="42" borderId="42" xfId="0" applyFont="1" applyFill="1" applyBorder="1"/>
  </cellXfs>
  <cellStyles count="4">
    <cellStyle name="Currency" xfId="3" builtinId="4"/>
    <cellStyle name="Heading link" xfId="2" xr:uid="{79B5993A-A1E1-4738-ABA8-D8AF1081534F}"/>
    <cellStyle name="Hyperlink" xfId="1" builtinId="8"/>
    <cellStyle name="Normal" xfId="0" builtinId="0"/>
  </cellStyles>
  <dxfs count="6">
    <dxf>
      <font>
        <color rgb="FF9C0006"/>
      </font>
      <fill>
        <patternFill patternType="solid">
          <bgColor theme="5" tint="0.79998168889431442"/>
        </patternFill>
      </fill>
    </dxf>
    <dxf>
      <font>
        <color rgb="FF9C0006"/>
      </font>
      <fill>
        <patternFill patternType="solid">
          <bgColor theme="5" tint="0.79998168889431442"/>
        </patternFill>
      </fill>
    </dxf>
    <dxf>
      <font>
        <color rgb="FF9C0006"/>
      </font>
      <fill>
        <patternFill patternType="solid">
          <bgColor theme="5" tint="0.79998168889431442"/>
        </patternFill>
      </fill>
    </dxf>
    <dxf>
      <font>
        <b val="0"/>
        <i/>
        <color theme="5"/>
      </font>
    </dxf>
    <dxf>
      <font>
        <b val="0"/>
        <i/>
        <color theme="5"/>
      </font>
    </dxf>
    <dxf>
      <font>
        <color theme="5"/>
      </font>
      <fill>
        <patternFill patternType="solid">
          <bgColor rgb="FFFFFFFF"/>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D9FF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ortheast.sare.org/appendixc/" TargetMode="External"/><Relationship Id="rId2" Type="http://schemas.openxmlformats.org/officeDocument/2006/relationships/hyperlink" Target="mailto:northeast-large-grants@sare.org" TargetMode="External"/><Relationship Id="rId1" Type="http://schemas.openxmlformats.org/officeDocument/2006/relationships/hyperlink" Target="https://northeast.sare.org/appendixc/"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0531-BE89-4DF2-8734-93DD55F6F5B0}">
  <dimension ref="A1:V53"/>
  <sheetViews>
    <sheetView workbookViewId="0">
      <selection activeCell="C13" sqref="C13"/>
    </sheetView>
  </sheetViews>
  <sheetFormatPr defaultColWidth="8.88671875" defaultRowHeight="12.75" customHeight="1" x14ac:dyDescent="0.25"/>
  <cols>
    <col min="1" max="1" width="5.109375" style="1" customWidth="1"/>
    <col min="2" max="2" width="5.5546875" style="2" customWidth="1"/>
    <col min="3" max="3" width="5.109375" style="1" customWidth="1"/>
    <col min="4" max="16384" width="8.88671875" style="1"/>
  </cols>
  <sheetData>
    <row r="1" spans="1:22" customFormat="1" ht="40.35" customHeight="1" x14ac:dyDescent="0.25">
      <c r="A1" s="69"/>
      <c r="B1" s="478" t="s">
        <v>0</v>
      </c>
      <c r="C1" s="478"/>
      <c r="D1" s="478"/>
      <c r="E1" s="478"/>
      <c r="F1" s="478"/>
      <c r="G1" s="478"/>
      <c r="H1" s="478"/>
      <c r="I1" s="478"/>
      <c r="J1" s="478"/>
      <c r="K1" s="478"/>
      <c r="L1" s="478"/>
      <c r="M1" s="478"/>
      <c r="N1" s="478"/>
      <c r="O1" s="478"/>
      <c r="P1" s="478"/>
      <c r="Q1" s="478"/>
      <c r="R1" s="478"/>
      <c r="S1" s="69"/>
    </row>
    <row r="2" spans="1:22" s="3" customFormat="1" ht="28.8" x14ac:dyDescent="0.25">
      <c r="A2" s="70"/>
      <c r="B2" s="479" t="s">
        <v>1</v>
      </c>
      <c r="C2" s="479"/>
      <c r="D2" s="479"/>
      <c r="E2" s="479"/>
      <c r="F2" s="479"/>
      <c r="G2" s="479"/>
      <c r="H2" s="479"/>
      <c r="I2" s="479"/>
      <c r="J2" s="479"/>
      <c r="K2" s="479"/>
      <c r="L2" s="479"/>
      <c r="M2" s="479"/>
      <c r="N2" s="479"/>
      <c r="O2" s="479"/>
      <c r="P2" s="479"/>
      <c r="Q2" s="479"/>
      <c r="R2" s="479"/>
      <c r="S2" s="70"/>
    </row>
    <row r="3" spans="1:22" s="3" customFormat="1" ht="38.1" customHeight="1" x14ac:dyDescent="0.25">
      <c r="A3" s="70"/>
      <c r="B3" s="480" t="s">
        <v>2</v>
      </c>
      <c r="C3" s="480"/>
      <c r="D3" s="480"/>
      <c r="E3" s="480"/>
      <c r="F3" s="480"/>
      <c r="G3" s="480"/>
      <c r="H3" s="480"/>
      <c r="I3" s="480"/>
      <c r="J3" s="480"/>
      <c r="K3" s="480"/>
      <c r="L3" s="480"/>
      <c r="M3" s="480"/>
      <c r="N3" s="480"/>
      <c r="O3" s="480"/>
      <c r="P3" s="480"/>
      <c r="Q3" s="480"/>
      <c r="R3" s="480"/>
      <c r="S3" s="70"/>
    </row>
    <row r="4" spans="1:22" s="3" customFormat="1" ht="15.6" customHeight="1" x14ac:dyDescent="0.25">
      <c r="A4" s="70"/>
      <c r="B4" s="86"/>
      <c r="C4" s="483" t="s">
        <v>3</v>
      </c>
      <c r="D4" s="483"/>
      <c r="E4" s="483"/>
      <c r="F4" s="483"/>
      <c r="G4" s="483"/>
      <c r="H4" s="483"/>
      <c r="I4" s="483"/>
      <c r="J4" s="483"/>
      <c r="K4" s="483"/>
      <c r="L4" s="483"/>
      <c r="M4" s="483"/>
      <c r="N4" s="483"/>
      <c r="O4" s="483"/>
      <c r="P4" s="483"/>
      <c r="Q4" s="483"/>
      <c r="R4" s="483"/>
      <c r="S4" s="70"/>
    </row>
    <row r="5" spans="1:22" s="3" customFormat="1" ht="17.399999999999999" customHeight="1" x14ac:dyDescent="0.25">
      <c r="A5" s="70"/>
      <c r="B5" s="38"/>
      <c r="C5" s="481" t="s">
        <v>4</v>
      </c>
      <c r="D5" s="481"/>
      <c r="E5" s="481"/>
      <c r="F5" s="481"/>
      <c r="G5" s="481"/>
      <c r="H5" s="481"/>
      <c r="I5" s="481"/>
      <c r="J5" s="481"/>
      <c r="K5" s="481"/>
      <c r="L5" s="481"/>
      <c r="M5" s="481"/>
      <c r="N5" s="481"/>
      <c r="O5" s="481"/>
      <c r="P5" s="481"/>
      <c r="Q5" s="481"/>
      <c r="R5" s="481"/>
      <c r="S5" s="70"/>
    </row>
    <row r="6" spans="1:22" s="3" customFormat="1" ht="28.5" customHeight="1" x14ac:dyDescent="0.25">
      <c r="A6" s="70"/>
      <c r="B6" s="482" t="s">
        <v>5</v>
      </c>
      <c r="C6" s="482"/>
      <c r="D6" s="482"/>
      <c r="E6" s="482"/>
      <c r="F6" s="482"/>
      <c r="G6" s="482"/>
      <c r="H6" s="482"/>
      <c r="I6" s="482"/>
      <c r="J6" s="482"/>
      <c r="K6" s="482"/>
      <c r="L6" s="482"/>
      <c r="M6" s="482"/>
      <c r="N6" s="482"/>
      <c r="O6" s="482"/>
      <c r="P6" s="482"/>
      <c r="Q6" s="482"/>
      <c r="R6" s="482"/>
      <c r="S6" s="70"/>
    </row>
    <row r="7" spans="1:22" s="3" customFormat="1" ht="28.8" x14ac:dyDescent="0.25">
      <c r="A7" s="70"/>
      <c r="B7" s="465" t="s">
        <v>6</v>
      </c>
      <c r="C7" s="465"/>
      <c r="D7" s="465"/>
      <c r="E7" s="465"/>
      <c r="F7" s="465"/>
      <c r="G7" s="465"/>
      <c r="H7" s="465"/>
      <c r="I7" s="465"/>
      <c r="J7" s="465"/>
      <c r="K7" s="465"/>
      <c r="L7" s="465"/>
      <c r="M7" s="465"/>
      <c r="N7" s="465"/>
      <c r="O7" s="465"/>
      <c r="P7" s="465"/>
      <c r="Q7" s="465"/>
      <c r="R7" s="465"/>
      <c r="S7" s="70"/>
    </row>
    <row r="8" spans="1:22" ht="22.5" customHeight="1" x14ac:dyDescent="0.25">
      <c r="A8" s="72"/>
      <c r="B8" s="466" t="s">
        <v>7</v>
      </c>
      <c r="C8" s="466"/>
      <c r="D8" s="466"/>
      <c r="E8" s="466"/>
      <c r="F8" s="466"/>
      <c r="G8" s="466"/>
      <c r="H8" s="466"/>
      <c r="I8" s="466"/>
      <c r="J8" s="466"/>
      <c r="K8" s="466"/>
      <c r="L8" s="466"/>
      <c r="M8" s="466"/>
      <c r="N8" s="466"/>
      <c r="O8" s="466"/>
      <c r="P8" s="466"/>
      <c r="Q8" s="466"/>
      <c r="R8" s="466"/>
      <c r="S8" s="71"/>
      <c r="U8" s="155"/>
      <c r="V8" s="155"/>
    </row>
    <row r="9" spans="1:22" s="3" customFormat="1" ht="28.5" customHeight="1" x14ac:dyDescent="0.25">
      <c r="A9" s="70"/>
      <c r="B9" s="467" t="s">
        <v>8</v>
      </c>
      <c r="C9" s="467"/>
      <c r="D9" s="467"/>
      <c r="E9" s="467"/>
      <c r="F9" s="467"/>
      <c r="G9" s="467"/>
      <c r="H9" s="467"/>
      <c r="I9" s="467"/>
      <c r="J9" s="467"/>
      <c r="K9" s="467"/>
      <c r="L9" s="467"/>
      <c r="M9" s="467"/>
      <c r="N9" s="467"/>
      <c r="O9" s="467"/>
      <c r="P9" s="467"/>
      <c r="Q9" s="467"/>
      <c r="R9" s="467"/>
      <c r="S9" s="70"/>
    </row>
    <row r="10" spans="1:22" s="74" customFormat="1" ht="16.5" customHeight="1" x14ac:dyDescent="0.3">
      <c r="A10" s="73"/>
      <c r="B10" s="77" t="s">
        <v>9</v>
      </c>
      <c r="C10" s="477" t="s">
        <v>10</v>
      </c>
      <c r="D10" s="477"/>
      <c r="E10" s="477"/>
      <c r="F10" s="477"/>
      <c r="G10" s="477"/>
      <c r="H10" s="477"/>
      <c r="I10" s="477"/>
      <c r="J10" s="477"/>
      <c r="K10" s="477"/>
      <c r="L10" s="477"/>
      <c r="M10" s="477"/>
      <c r="N10" s="75"/>
      <c r="O10" s="75"/>
      <c r="P10" s="76"/>
      <c r="Q10" s="76"/>
      <c r="R10" s="156" t="s">
        <v>11</v>
      </c>
      <c r="S10" s="73"/>
    </row>
    <row r="11" spans="1:22" ht="32.4" customHeight="1" x14ac:dyDescent="0.25">
      <c r="A11" s="72"/>
      <c r="B11" s="152" t="s">
        <v>9</v>
      </c>
      <c r="C11" s="469" t="s">
        <v>12</v>
      </c>
      <c r="D11" s="469"/>
      <c r="E11" s="469"/>
      <c r="F11" s="469"/>
      <c r="G11" s="469"/>
      <c r="H11" s="469"/>
      <c r="I11" s="469"/>
      <c r="J11" s="469"/>
      <c r="K11" s="469"/>
      <c r="L11" s="469"/>
      <c r="M11" s="469"/>
      <c r="N11" s="469"/>
      <c r="O11" s="469"/>
      <c r="P11" s="469"/>
      <c r="Q11" s="469"/>
      <c r="R11" s="469"/>
      <c r="S11" s="72"/>
    </row>
    <row r="12" spans="1:22" ht="15.6" x14ac:dyDescent="0.3">
      <c r="A12" s="72"/>
      <c r="B12" s="77" t="s">
        <v>9</v>
      </c>
      <c r="C12" s="469" t="s">
        <v>13</v>
      </c>
      <c r="D12" s="469"/>
      <c r="E12" s="469"/>
      <c r="F12" s="469"/>
      <c r="G12" s="469"/>
      <c r="H12" s="469"/>
      <c r="I12" s="469"/>
      <c r="J12" s="469"/>
      <c r="K12" s="469"/>
      <c r="L12" s="469"/>
      <c r="M12" s="469"/>
      <c r="N12" s="469"/>
      <c r="O12" s="469"/>
      <c r="P12" s="469"/>
      <c r="Q12" s="469"/>
      <c r="R12" s="469"/>
      <c r="S12" s="72"/>
    </row>
    <row r="13" spans="1:22" ht="32.4" customHeight="1" x14ac:dyDescent="0.25">
      <c r="A13" s="72"/>
      <c r="B13" s="468" t="s">
        <v>9</v>
      </c>
      <c r="C13" s="469" t="s">
        <v>14</v>
      </c>
      <c r="D13" s="469"/>
      <c r="E13" s="469"/>
      <c r="F13" s="469"/>
      <c r="G13" s="469"/>
      <c r="H13" s="469"/>
      <c r="I13" s="469"/>
      <c r="J13" s="469"/>
      <c r="K13" s="469"/>
      <c r="L13" s="469"/>
      <c r="M13" s="469"/>
      <c r="N13" s="469"/>
      <c r="O13" s="469"/>
      <c r="P13" s="469"/>
      <c r="Q13" s="469"/>
      <c r="R13" s="469"/>
      <c r="S13" s="72"/>
    </row>
    <row r="14" spans="1:22" ht="13.8" x14ac:dyDescent="0.3">
      <c r="A14" s="72"/>
      <c r="B14" s="468"/>
      <c r="C14" s="474" t="s">
        <v>15</v>
      </c>
      <c r="D14" s="475"/>
      <c r="E14" s="475"/>
      <c r="F14" s="475"/>
      <c r="G14" s="475"/>
      <c r="H14" s="475"/>
      <c r="I14" s="475"/>
      <c r="J14" s="475"/>
      <c r="K14" s="475"/>
      <c r="L14" s="475"/>
      <c r="M14" s="475"/>
      <c r="N14" s="475"/>
      <c r="O14" s="475"/>
      <c r="P14" s="475"/>
      <c r="Q14" s="475"/>
      <c r="R14" s="475"/>
      <c r="S14" s="72"/>
    </row>
    <row r="15" spans="1:22" ht="13.8" x14ac:dyDescent="0.3">
      <c r="A15" s="72"/>
      <c r="B15" s="468"/>
      <c r="C15" s="472" t="s">
        <v>16</v>
      </c>
      <c r="D15" s="473"/>
      <c r="E15" s="473"/>
      <c r="F15" s="473"/>
      <c r="G15" s="473"/>
      <c r="H15" s="473"/>
      <c r="I15" s="473"/>
      <c r="J15" s="473"/>
      <c r="K15" s="473"/>
      <c r="L15" s="473"/>
      <c r="M15" s="473"/>
      <c r="N15" s="473"/>
      <c r="O15" s="473"/>
      <c r="P15" s="473"/>
      <c r="Q15" s="473"/>
      <c r="R15" s="473"/>
      <c r="S15" s="72"/>
    </row>
    <row r="16" spans="1:22" ht="15.75" customHeight="1" x14ac:dyDescent="0.3">
      <c r="A16" s="72"/>
      <c r="B16" s="468"/>
      <c r="C16" s="471" t="s">
        <v>17</v>
      </c>
      <c r="D16" s="471"/>
      <c r="E16" s="471"/>
      <c r="F16" s="471"/>
      <c r="G16" s="471"/>
      <c r="H16" s="471"/>
      <c r="I16" s="471"/>
      <c r="J16" s="471"/>
      <c r="K16" s="471"/>
      <c r="L16" s="471"/>
      <c r="M16" s="471"/>
      <c r="N16" s="471"/>
      <c r="O16" s="471"/>
      <c r="P16" s="471"/>
      <c r="Q16" s="471"/>
      <c r="R16" s="471"/>
      <c r="S16" s="72"/>
    </row>
    <row r="17" spans="1:19" ht="15.75" customHeight="1" x14ac:dyDescent="0.3">
      <c r="A17" s="72"/>
      <c r="B17" s="468"/>
      <c r="C17" s="470" t="s">
        <v>18</v>
      </c>
      <c r="D17" s="470"/>
      <c r="E17" s="470"/>
      <c r="F17" s="470"/>
      <c r="G17" s="470"/>
      <c r="H17" s="470"/>
      <c r="I17" s="470"/>
      <c r="J17" s="470"/>
      <c r="K17" s="470"/>
      <c r="L17" s="470"/>
      <c r="M17" s="470"/>
      <c r="N17" s="470"/>
      <c r="O17" s="470"/>
      <c r="P17" s="470"/>
      <c r="Q17" s="470"/>
      <c r="R17" s="470"/>
      <c r="S17" s="72"/>
    </row>
    <row r="18" spans="1:19" ht="33.6" customHeight="1" x14ac:dyDescent="0.25">
      <c r="A18" s="72"/>
      <c r="B18" s="152" t="s">
        <v>9</v>
      </c>
      <c r="C18" s="469" t="s">
        <v>19</v>
      </c>
      <c r="D18" s="469"/>
      <c r="E18" s="469"/>
      <c r="F18" s="469"/>
      <c r="G18" s="469"/>
      <c r="H18" s="469"/>
      <c r="I18" s="469"/>
      <c r="J18" s="469"/>
      <c r="K18" s="469"/>
      <c r="L18" s="469"/>
      <c r="M18" s="469"/>
      <c r="N18" s="469"/>
      <c r="O18" s="469"/>
      <c r="P18" s="469"/>
      <c r="Q18" s="469"/>
      <c r="R18" s="469"/>
      <c r="S18" s="72"/>
    </row>
    <row r="19" spans="1:19" ht="15" customHeight="1" x14ac:dyDescent="0.3">
      <c r="A19" s="72"/>
      <c r="B19" s="77" t="s">
        <v>9</v>
      </c>
      <c r="C19" s="469" t="s">
        <v>20</v>
      </c>
      <c r="D19" s="469"/>
      <c r="E19" s="469"/>
      <c r="F19" s="469"/>
      <c r="G19" s="469"/>
      <c r="H19" s="469"/>
      <c r="I19" s="469"/>
      <c r="J19" s="469"/>
      <c r="K19" s="469"/>
      <c r="L19" s="469"/>
      <c r="M19" s="469"/>
      <c r="N19" s="469"/>
      <c r="O19" s="469"/>
      <c r="P19" s="469"/>
      <c r="Q19" s="469"/>
      <c r="R19" s="469"/>
      <c r="S19" s="72"/>
    </row>
    <row r="20" spans="1:19" ht="79.5" customHeight="1" x14ac:dyDescent="0.25">
      <c r="A20" s="72"/>
      <c r="B20" s="468"/>
      <c r="C20" s="489"/>
      <c r="D20" s="469" t="s">
        <v>21</v>
      </c>
      <c r="E20" s="469"/>
      <c r="F20" s="469"/>
      <c r="G20" s="469"/>
      <c r="H20" s="469"/>
      <c r="I20" s="469"/>
      <c r="J20" s="469"/>
      <c r="K20" s="469"/>
      <c r="L20" s="469"/>
      <c r="M20" s="469"/>
      <c r="N20" s="469"/>
      <c r="O20" s="469"/>
      <c r="P20" s="469"/>
      <c r="Q20" s="469"/>
      <c r="R20" s="469"/>
      <c r="S20" s="72"/>
    </row>
    <row r="21" spans="1:19" ht="15.6" customHeight="1" x14ac:dyDescent="0.25">
      <c r="A21" s="72"/>
      <c r="B21" s="468"/>
      <c r="C21" s="489"/>
      <c r="D21" s="490" t="s">
        <v>22</v>
      </c>
      <c r="E21" s="490"/>
      <c r="F21" s="490"/>
      <c r="G21" s="490"/>
      <c r="H21" s="490"/>
      <c r="I21" s="490"/>
      <c r="J21" s="490"/>
      <c r="K21" s="490"/>
      <c r="L21" s="490"/>
      <c r="M21" s="490"/>
      <c r="N21" s="490"/>
      <c r="O21" s="490"/>
      <c r="P21" s="490"/>
      <c r="Q21" s="490"/>
      <c r="R21" s="490"/>
      <c r="S21" s="72"/>
    </row>
    <row r="22" spans="1:19" ht="30" customHeight="1" x14ac:dyDescent="0.25">
      <c r="A22" s="72"/>
      <c r="B22" s="152" t="s">
        <v>9</v>
      </c>
      <c r="C22" s="469" t="s">
        <v>23</v>
      </c>
      <c r="D22" s="469"/>
      <c r="E22" s="469"/>
      <c r="F22" s="469"/>
      <c r="G22" s="469"/>
      <c r="H22" s="469"/>
      <c r="I22" s="469"/>
      <c r="J22" s="469"/>
      <c r="K22" s="469"/>
      <c r="L22" s="469"/>
      <c r="M22" s="469"/>
      <c r="N22" s="469"/>
      <c r="O22" s="469"/>
      <c r="P22" s="469"/>
      <c r="Q22" s="469"/>
      <c r="R22" s="469"/>
      <c r="S22" s="72"/>
    </row>
    <row r="23" spans="1:19" s="3" customFormat="1" ht="28.5" customHeight="1" x14ac:dyDescent="0.25">
      <c r="A23" s="70"/>
      <c r="B23" s="467" t="s">
        <v>24</v>
      </c>
      <c r="C23" s="467"/>
      <c r="D23" s="467"/>
      <c r="E23" s="467"/>
      <c r="F23" s="467"/>
      <c r="G23" s="467"/>
      <c r="H23" s="467"/>
      <c r="I23" s="467"/>
      <c r="J23" s="467"/>
      <c r="K23" s="467"/>
      <c r="L23" s="467"/>
      <c r="M23" s="467"/>
      <c r="N23" s="40"/>
      <c r="S23" s="72"/>
    </row>
    <row r="24" spans="1:19" s="3" customFormat="1" ht="15.6" customHeight="1" x14ac:dyDescent="0.25">
      <c r="A24" s="70"/>
      <c r="B24" s="150"/>
      <c r="C24" s="476" t="s">
        <v>25</v>
      </c>
      <c r="D24" s="476"/>
      <c r="E24" s="476"/>
      <c r="F24" s="476"/>
      <c r="G24" s="476"/>
      <c r="H24" s="476"/>
      <c r="I24" s="476"/>
      <c r="J24" s="476"/>
      <c r="K24" s="476"/>
      <c r="L24" s="476"/>
      <c r="M24" s="476"/>
      <c r="N24" s="476"/>
      <c r="O24" s="476"/>
      <c r="P24" s="476"/>
      <c r="Q24" s="476"/>
      <c r="R24" s="476"/>
      <c r="S24" s="72"/>
    </row>
    <row r="25" spans="1:19" ht="33.9" customHeight="1" x14ac:dyDescent="0.25">
      <c r="A25" s="72"/>
      <c r="B25" s="79">
        <v>1</v>
      </c>
      <c r="C25" s="491" t="s">
        <v>26</v>
      </c>
      <c r="D25" s="491"/>
      <c r="E25" s="491"/>
      <c r="F25" s="491"/>
      <c r="G25" s="491"/>
      <c r="H25" s="491"/>
      <c r="I25" s="491"/>
      <c r="J25" s="491"/>
      <c r="K25" s="491"/>
      <c r="L25" s="491"/>
      <c r="M25" s="491"/>
      <c r="N25" s="491"/>
      <c r="O25" s="491"/>
      <c r="P25" s="491"/>
      <c r="Q25" s="491"/>
      <c r="R25" s="491"/>
      <c r="S25" s="72"/>
    </row>
    <row r="26" spans="1:19" ht="63" customHeight="1" x14ac:dyDescent="0.25">
      <c r="A26" s="72"/>
      <c r="B26" s="79">
        <v>2</v>
      </c>
      <c r="C26" s="68"/>
      <c r="D26" s="469" t="s">
        <v>27</v>
      </c>
      <c r="E26" s="469"/>
      <c r="F26" s="469"/>
      <c r="G26" s="469"/>
      <c r="H26" s="469"/>
      <c r="I26" s="469"/>
      <c r="J26" s="469"/>
      <c r="K26" s="469"/>
      <c r="L26" s="469"/>
      <c r="M26" s="469"/>
      <c r="N26" s="469"/>
      <c r="O26" s="469"/>
      <c r="P26" s="469"/>
      <c r="Q26" s="469"/>
      <c r="R26" s="469"/>
      <c r="S26" s="72"/>
    </row>
    <row r="27" spans="1:19" ht="63.9" customHeight="1" x14ac:dyDescent="0.25">
      <c r="A27" s="72"/>
      <c r="B27" s="79">
        <v>3</v>
      </c>
      <c r="C27" s="469" t="s">
        <v>28</v>
      </c>
      <c r="D27" s="469"/>
      <c r="E27" s="469"/>
      <c r="F27" s="469"/>
      <c r="G27" s="469"/>
      <c r="H27" s="469"/>
      <c r="I27" s="469"/>
      <c r="J27" s="469"/>
      <c r="K27" s="469"/>
      <c r="L27" s="469"/>
      <c r="M27" s="469"/>
      <c r="N27" s="469"/>
      <c r="O27" s="469"/>
      <c r="P27" s="469"/>
      <c r="Q27" s="469"/>
      <c r="R27" s="469"/>
      <c r="S27" s="72"/>
    </row>
    <row r="28" spans="1:19" ht="41.4" customHeight="1" x14ac:dyDescent="0.25">
      <c r="A28" s="72"/>
      <c r="B28" s="79">
        <v>4</v>
      </c>
      <c r="C28" s="469" t="s">
        <v>29</v>
      </c>
      <c r="D28" s="469"/>
      <c r="E28" s="469"/>
      <c r="F28" s="469"/>
      <c r="G28" s="469"/>
      <c r="H28" s="469"/>
      <c r="I28" s="469"/>
      <c r="J28" s="469"/>
      <c r="K28" s="469"/>
      <c r="L28" s="469"/>
      <c r="M28" s="469"/>
      <c r="N28" s="469"/>
      <c r="O28" s="469"/>
      <c r="P28" s="469"/>
      <c r="Q28" s="469"/>
      <c r="R28" s="469"/>
      <c r="S28" s="72"/>
    </row>
    <row r="29" spans="1:19" ht="63.9" customHeight="1" x14ac:dyDescent="0.25">
      <c r="A29" s="72"/>
      <c r="B29" s="79">
        <v>5</v>
      </c>
      <c r="C29" s="469" t="s">
        <v>30</v>
      </c>
      <c r="D29" s="469"/>
      <c r="E29" s="469"/>
      <c r="F29" s="469"/>
      <c r="G29" s="469"/>
      <c r="H29" s="469"/>
      <c r="I29" s="469"/>
      <c r="J29" s="469"/>
      <c r="K29" s="469"/>
      <c r="L29" s="469"/>
      <c r="M29" s="469"/>
      <c r="N29" s="469"/>
      <c r="O29" s="469"/>
      <c r="P29" s="469"/>
      <c r="Q29" s="469"/>
      <c r="R29" s="469"/>
      <c r="S29" s="72"/>
    </row>
    <row r="30" spans="1:19" ht="66.599999999999994" customHeight="1" x14ac:dyDescent="0.25">
      <c r="A30" s="72"/>
      <c r="B30" s="79">
        <v>6</v>
      </c>
      <c r="C30" s="469" t="s">
        <v>31</v>
      </c>
      <c r="D30" s="469"/>
      <c r="E30" s="469"/>
      <c r="F30" s="469"/>
      <c r="G30" s="469"/>
      <c r="H30" s="469"/>
      <c r="I30" s="469"/>
      <c r="J30" s="469"/>
      <c r="K30" s="469"/>
      <c r="L30" s="469"/>
      <c r="M30" s="469"/>
      <c r="N30" s="469"/>
      <c r="O30" s="469"/>
      <c r="P30" s="469"/>
      <c r="Q30" s="469"/>
      <c r="R30" s="469"/>
      <c r="S30" s="72"/>
    </row>
    <row r="31" spans="1:19" ht="42.9" customHeight="1" x14ac:dyDescent="0.25">
      <c r="A31" s="72"/>
      <c r="B31" s="79">
        <v>7</v>
      </c>
      <c r="C31" s="469" t="s">
        <v>32</v>
      </c>
      <c r="D31" s="469"/>
      <c r="E31" s="469"/>
      <c r="F31" s="469"/>
      <c r="G31" s="469"/>
      <c r="H31" s="469"/>
      <c r="I31" s="469"/>
      <c r="J31" s="469"/>
      <c r="K31" s="469"/>
      <c r="L31" s="469"/>
      <c r="M31" s="469"/>
      <c r="N31" s="469"/>
      <c r="O31" s="469"/>
      <c r="P31" s="469"/>
      <c r="Q31" s="469"/>
      <c r="R31" s="469"/>
      <c r="S31" s="72"/>
    </row>
    <row r="32" spans="1:19" ht="15.6" x14ac:dyDescent="0.25">
      <c r="A32" s="72"/>
      <c r="B32" s="492" t="s">
        <v>33</v>
      </c>
      <c r="C32" s="491"/>
      <c r="D32" s="491"/>
      <c r="E32" s="491"/>
      <c r="F32" s="491"/>
      <c r="G32" s="491"/>
      <c r="H32" s="491"/>
      <c r="I32" s="491"/>
      <c r="J32" s="491"/>
      <c r="K32" s="491"/>
      <c r="L32" s="491"/>
      <c r="M32" s="491"/>
      <c r="N32" s="491"/>
      <c r="O32" s="491"/>
      <c r="P32" s="491"/>
      <c r="Q32" s="491"/>
      <c r="R32" s="491"/>
      <c r="S32" s="72"/>
    </row>
    <row r="33" spans="1:19" ht="15.6" x14ac:dyDescent="0.25">
      <c r="A33" s="72"/>
      <c r="B33" s="80" t="s">
        <v>9</v>
      </c>
      <c r="C33" s="469" t="s">
        <v>34</v>
      </c>
      <c r="D33" s="469"/>
      <c r="E33" s="469"/>
      <c r="F33" s="469"/>
      <c r="G33" s="469"/>
      <c r="H33" s="469"/>
      <c r="I33" s="469"/>
      <c r="J33" s="469"/>
      <c r="K33" s="469"/>
      <c r="L33" s="469"/>
      <c r="M33" s="469"/>
      <c r="N33" s="469"/>
      <c r="O33" s="469"/>
      <c r="P33" s="469"/>
      <c r="Q33" s="469"/>
      <c r="R33" s="469"/>
      <c r="S33" s="72"/>
    </row>
    <row r="34" spans="1:19" ht="15.6" x14ac:dyDescent="0.25">
      <c r="A34" s="72"/>
      <c r="B34" s="80" t="s">
        <v>9</v>
      </c>
      <c r="C34" s="469" t="s">
        <v>35</v>
      </c>
      <c r="D34" s="469"/>
      <c r="E34" s="469"/>
      <c r="F34" s="469"/>
      <c r="G34" s="469"/>
      <c r="H34" s="469"/>
      <c r="I34" s="469"/>
      <c r="J34" s="469"/>
      <c r="K34" s="469"/>
      <c r="L34" s="469"/>
      <c r="M34" s="469"/>
      <c r="N34" s="469"/>
      <c r="O34" s="469"/>
      <c r="P34" s="469"/>
      <c r="Q34" s="469"/>
      <c r="R34" s="469"/>
      <c r="S34" s="72"/>
    </row>
    <row r="35" spans="1:19" ht="15.6" x14ac:dyDescent="0.25">
      <c r="A35" s="72"/>
      <c r="B35" s="80" t="s">
        <v>9</v>
      </c>
      <c r="C35" s="469" t="s">
        <v>36</v>
      </c>
      <c r="D35" s="469"/>
      <c r="E35" s="469"/>
      <c r="F35" s="469"/>
      <c r="G35" s="469"/>
      <c r="H35" s="469"/>
      <c r="I35" s="469"/>
      <c r="J35" s="469"/>
      <c r="K35" s="469"/>
      <c r="L35" s="469"/>
      <c r="M35" s="469"/>
      <c r="N35" s="469"/>
      <c r="O35" s="469"/>
      <c r="P35" s="469"/>
      <c r="Q35" s="469"/>
      <c r="R35" s="469"/>
      <c r="S35" s="72"/>
    </row>
    <row r="36" spans="1:19" ht="48.9" customHeight="1" x14ac:dyDescent="0.25">
      <c r="A36" s="78"/>
      <c r="B36" s="488" t="s">
        <v>37</v>
      </c>
      <c r="C36" s="488"/>
      <c r="D36" s="488"/>
      <c r="E36" s="488"/>
      <c r="F36" s="488"/>
      <c r="G36" s="488"/>
      <c r="H36" s="488"/>
      <c r="I36" s="488"/>
      <c r="J36" s="488"/>
      <c r="K36" s="488"/>
      <c r="L36" s="488"/>
      <c r="M36" s="488"/>
      <c r="N36" s="488"/>
      <c r="O36" s="488"/>
      <c r="P36" s="488"/>
      <c r="Q36" s="488"/>
      <c r="R36" s="488"/>
      <c r="S36" s="159" t="s">
        <v>38</v>
      </c>
    </row>
    <row r="37" spans="1:19" ht="13.8" x14ac:dyDescent="0.25">
      <c r="A37" s="72"/>
      <c r="B37" s="78"/>
      <c r="C37" s="487"/>
      <c r="D37" s="487"/>
      <c r="E37" s="487"/>
      <c r="F37" s="487"/>
      <c r="G37" s="487"/>
      <c r="H37" s="487"/>
      <c r="I37" s="487"/>
      <c r="J37" s="487"/>
      <c r="K37" s="487"/>
      <c r="L37" s="487"/>
      <c r="M37" s="487"/>
      <c r="N37" s="487"/>
      <c r="O37" s="72"/>
      <c r="P37" s="72"/>
      <c r="Q37" s="72"/>
      <c r="R37" s="72"/>
      <c r="S37" s="72"/>
    </row>
    <row r="38" spans="1:19" ht="13.8" x14ac:dyDescent="0.25">
      <c r="C38" s="486"/>
      <c r="D38" s="486"/>
      <c r="E38" s="486"/>
      <c r="F38" s="486"/>
      <c r="G38" s="486"/>
      <c r="H38" s="486"/>
      <c r="I38" s="486"/>
      <c r="J38" s="486"/>
      <c r="K38" s="486"/>
      <c r="L38" s="486"/>
      <c r="M38" s="486"/>
      <c r="N38" s="486"/>
    </row>
    <row r="39" spans="1:19" ht="13.8" x14ac:dyDescent="0.25">
      <c r="C39" s="486"/>
      <c r="D39" s="486"/>
      <c r="E39" s="486"/>
      <c r="F39" s="486"/>
      <c r="G39" s="486"/>
      <c r="H39" s="486"/>
      <c r="I39" s="486"/>
      <c r="J39" s="486"/>
      <c r="K39" s="486"/>
      <c r="L39" s="486"/>
      <c r="M39" s="486"/>
      <c r="N39" s="486"/>
    </row>
    <row r="40" spans="1:19" ht="13.8" x14ac:dyDescent="0.25">
      <c r="C40" s="486"/>
      <c r="D40" s="486"/>
      <c r="E40" s="486"/>
      <c r="F40" s="486"/>
      <c r="G40" s="486"/>
      <c r="H40" s="486"/>
      <c r="I40" s="486"/>
      <c r="J40" s="486"/>
      <c r="K40" s="486"/>
      <c r="L40" s="486"/>
      <c r="M40" s="486"/>
      <c r="N40" s="486"/>
    </row>
    <row r="41" spans="1:19" ht="13.8" x14ac:dyDescent="0.25">
      <c r="C41" s="486"/>
      <c r="D41" s="486"/>
      <c r="E41" s="486"/>
      <c r="F41" s="486"/>
      <c r="G41" s="486"/>
      <c r="H41" s="486"/>
      <c r="I41" s="486"/>
      <c r="J41" s="486"/>
      <c r="K41" s="486"/>
      <c r="L41" s="486"/>
      <c r="M41" s="486"/>
      <c r="N41" s="486"/>
    </row>
    <row r="42" spans="1:19" ht="13.8" x14ac:dyDescent="0.25">
      <c r="C42" s="486"/>
      <c r="D42" s="486"/>
      <c r="E42" s="486"/>
      <c r="F42" s="486"/>
      <c r="G42" s="486"/>
      <c r="H42" s="486"/>
      <c r="I42" s="486"/>
      <c r="J42" s="486"/>
      <c r="K42" s="486"/>
      <c r="L42" s="486"/>
      <c r="M42" s="486"/>
      <c r="N42" s="486"/>
    </row>
    <row r="43" spans="1:19" ht="13.8" x14ac:dyDescent="0.25">
      <c r="C43" s="486"/>
      <c r="D43" s="486"/>
      <c r="E43" s="486"/>
      <c r="F43" s="486"/>
      <c r="G43" s="486"/>
      <c r="H43" s="486"/>
      <c r="I43" s="486"/>
      <c r="J43" s="486"/>
      <c r="K43" s="486"/>
      <c r="L43" s="486"/>
      <c r="M43" s="486"/>
      <c r="N43" s="486"/>
    </row>
    <row r="44" spans="1:19" ht="12.9" customHeight="1" x14ac:dyDescent="0.25">
      <c r="B44" s="484"/>
      <c r="C44" s="484"/>
      <c r="D44" s="484"/>
      <c r="E44" s="484"/>
      <c r="F44" s="484"/>
      <c r="G44" s="484"/>
      <c r="H44" s="484"/>
      <c r="I44" s="484"/>
      <c r="J44" s="484"/>
      <c r="K44" s="484"/>
      <c r="L44" s="484"/>
      <c r="M44" s="484"/>
      <c r="N44" s="5"/>
    </row>
    <row r="45" spans="1:19" ht="13.8" x14ac:dyDescent="0.25">
      <c r="B45" s="4"/>
      <c r="C45" s="485" t="s">
        <v>39</v>
      </c>
      <c r="D45" s="486"/>
      <c r="E45" s="486"/>
      <c r="F45" s="486"/>
      <c r="G45" s="486"/>
      <c r="H45" s="486"/>
      <c r="I45" s="486"/>
      <c r="J45" s="486"/>
      <c r="K45" s="486"/>
      <c r="L45" s="486"/>
      <c r="M45" s="486"/>
      <c r="N45" s="486"/>
    </row>
    <row r="46" spans="1:19" ht="13.2" x14ac:dyDescent="0.25"/>
    <row r="47" spans="1:19" ht="13.2" x14ac:dyDescent="0.25"/>
    <row r="48" spans="1:19" ht="13.2" x14ac:dyDescent="0.25"/>
    <row r="49" ht="13.2" x14ac:dyDescent="0.25"/>
    <row r="50" ht="13.2" x14ac:dyDescent="0.25"/>
    <row r="51" ht="13.2" x14ac:dyDescent="0.25"/>
    <row r="52" ht="13.2" x14ac:dyDescent="0.25"/>
    <row r="53" ht="13.2" x14ac:dyDescent="0.25"/>
  </sheetData>
  <mergeCells count="48">
    <mergeCell ref="C35:R35"/>
    <mergeCell ref="B36:R36"/>
    <mergeCell ref="B20:B21"/>
    <mergeCell ref="C20:C21"/>
    <mergeCell ref="D21:R21"/>
    <mergeCell ref="C33:R33"/>
    <mergeCell ref="C34:R34"/>
    <mergeCell ref="C25:R25"/>
    <mergeCell ref="D26:R26"/>
    <mergeCell ref="C27:R27"/>
    <mergeCell ref="C28:R28"/>
    <mergeCell ref="C29:R29"/>
    <mergeCell ref="C30:R30"/>
    <mergeCell ref="C31:R31"/>
    <mergeCell ref="B32:R32"/>
    <mergeCell ref="B23:M23"/>
    <mergeCell ref="B44:M44"/>
    <mergeCell ref="C45:N45"/>
    <mergeCell ref="C37:N37"/>
    <mergeCell ref="C38:N38"/>
    <mergeCell ref="C39:N39"/>
    <mergeCell ref="C40:N40"/>
    <mergeCell ref="C41:N41"/>
    <mergeCell ref="C42:N42"/>
    <mergeCell ref="C43:N43"/>
    <mergeCell ref="B1:R1"/>
    <mergeCell ref="B2:R2"/>
    <mergeCell ref="B3:R3"/>
    <mergeCell ref="C5:R5"/>
    <mergeCell ref="B6:R6"/>
    <mergeCell ref="C4:R4"/>
    <mergeCell ref="C24:R24"/>
    <mergeCell ref="C22:R22"/>
    <mergeCell ref="C10:M10"/>
    <mergeCell ref="C12:R12"/>
    <mergeCell ref="C11:R11"/>
    <mergeCell ref="C18:R18"/>
    <mergeCell ref="D20:R20"/>
    <mergeCell ref="C19:R19"/>
    <mergeCell ref="B7:R7"/>
    <mergeCell ref="B8:R8"/>
    <mergeCell ref="B9:R9"/>
    <mergeCell ref="B13:B17"/>
    <mergeCell ref="C13:R13"/>
    <mergeCell ref="C17:R17"/>
    <mergeCell ref="C16:R16"/>
    <mergeCell ref="C15:R15"/>
    <mergeCell ref="C14:R14"/>
  </mergeCells>
  <hyperlinks>
    <hyperlink ref="B8:R8" r:id="rId1" display="To complete the budget template, you MUST reference Appendix C: Explanation of Budget Categories " xr:uid="{9B99653F-6810-454A-AFAC-C48AA492188E}"/>
    <hyperlink ref="B36" r:id="rId2" xr:uid="{33032389-C149-494E-A53F-3A557E2E916B}"/>
    <hyperlink ref="C5:R5" location="Budget!A1" display="Budget!A1" xr:uid="{0B2E8F5D-4551-43FD-9101-A21BCE316690}"/>
    <hyperlink ref="R10" r:id="rId3" xr:uid="{22BBAA88-7AB6-4DC9-B350-0F997AA901E5}"/>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C1DFF-2BC4-46F4-BB72-EFC0B22A3306}">
  <sheetPr>
    <outlinePr summaryBelow="0" summaryRight="0"/>
  </sheetPr>
  <dimension ref="A1:AD176"/>
  <sheetViews>
    <sheetView tabSelected="1" zoomScaleNormal="100" workbookViewId="0">
      <pane xSplit="3" ySplit="3" topLeftCell="D139" activePane="bottomRight" state="frozen"/>
      <selection pane="topRight" activeCell="C1" sqref="C1"/>
      <selection pane="bottomLeft" activeCell="A7" sqref="A7"/>
      <selection pane="bottomRight" activeCell="J3" sqref="J3"/>
    </sheetView>
  </sheetViews>
  <sheetFormatPr defaultColWidth="14.5546875" defaultRowHeight="3" customHeight="1" outlineLevelRow="1" x14ac:dyDescent="0.3"/>
  <cols>
    <col min="1" max="1" width="2.44140625" style="67" customWidth="1"/>
    <col min="2" max="2" width="2.33203125" style="67" customWidth="1"/>
    <col min="3" max="3" width="22.44140625" style="67" customWidth="1"/>
    <col min="4" max="6" width="14.5546875" style="125"/>
    <col min="7" max="7" width="14.5546875" style="106"/>
    <col min="8" max="9" width="14.5546875" style="143"/>
    <col min="10" max="10" width="18.44140625" style="67" customWidth="1"/>
    <col min="11" max="11" width="9.88671875" style="227" customWidth="1"/>
    <col min="12" max="13" width="9.88671875" style="231" hidden="1" customWidth="1"/>
    <col min="14" max="14" width="15.88671875" style="231" hidden="1" customWidth="1"/>
    <col min="15" max="15" width="15" style="231" hidden="1" customWidth="1"/>
    <col min="16" max="16" width="15" style="162" hidden="1" customWidth="1"/>
    <col min="17" max="28" width="15" style="275" hidden="1" customWidth="1"/>
    <col min="29" max="29" width="15" style="67" hidden="1" customWidth="1"/>
    <col min="30" max="16384" width="14.5546875" style="67"/>
  </cols>
  <sheetData>
    <row r="1" spans="1:30" s="69" customFormat="1" ht="23.4" customHeight="1" x14ac:dyDescent="0.25">
      <c r="A1" s="41"/>
      <c r="B1" s="29" t="s">
        <v>40</v>
      </c>
      <c r="C1" s="85"/>
      <c r="D1" s="153" t="s">
        <v>41</v>
      </c>
      <c r="E1" s="126"/>
      <c r="F1" s="130"/>
      <c r="G1" s="151" t="s">
        <v>42</v>
      </c>
      <c r="H1" s="151"/>
      <c r="I1" s="151"/>
      <c r="J1" s="161"/>
      <c r="K1" s="225"/>
      <c r="L1" s="225"/>
      <c r="M1" s="225"/>
      <c r="N1" s="307" t="s">
        <v>43</v>
      </c>
      <c r="O1" s="307" t="s">
        <v>44</v>
      </c>
      <c r="P1" s="276" t="s">
        <v>45</v>
      </c>
      <c r="Q1" s="371"/>
      <c r="R1" s="371"/>
      <c r="S1" s="371"/>
      <c r="T1" s="371"/>
      <c r="U1" s="371"/>
      <c r="V1" s="371"/>
      <c r="W1" s="371"/>
      <c r="X1" s="371"/>
      <c r="Y1" s="371"/>
      <c r="Z1" s="371"/>
      <c r="AA1" s="371"/>
      <c r="AB1" s="371"/>
      <c r="AC1" s="276"/>
    </row>
    <row r="2" spans="1:30" ht="45.75" customHeight="1" outlineLevel="1" thickBot="1" x14ac:dyDescent="0.35">
      <c r="A2" s="42"/>
      <c r="B2" s="24"/>
      <c r="C2" s="25" t="s">
        <v>46</v>
      </c>
      <c r="D2" s="119"/>
      <c r="E2" s="127"/>
      <c r="F2" s="107" t="s">
        <v>47</v>
      </c>
      <c r="G2" s="131"/>
      <c r="H2" s="206"/>
      <c r="I2" s="154" t="s">
        <v>48</v>
      </c>
      <c r="J2" s="84"/>
      <c r="K2" s="226"/>
      <c r="L2" s="226"/>
      <c r="M2" s="226"/>
      <c r="N2" s="305"/>
      <c r="O2" s="305"/>
      <c r="P2" s="370" t="s">
        <v>49</v>
      </c>
      <c r="Q2" s="382"/>
      <c r="R2" s="382"/>
      <c r="S2" s="382"/>
      <c r="T2" s="382"/>
      <c r="U2" s="382"/>
      <c r="V2" s="382"/>
      <c r="W2" s="382"/>
      <c r="X2" s="382"/>
      <c r="Y2" s="382"/>
      <c r="Z2" s="382"/>
      <c r="AA2" s="382"/>
      <c r="AB2" s="382"/>
      <c r="AC2" s="248"/>
      <c r="AD2" s="69"/>
    </row>
    <row r="3" spans="1:30" ht="16.5" customHeight="1" outlineLevel="1" x14ac:dyDescent="0.3">
      <c r="A3" s="42"/>
      <c r="B3" s="24"/>
      <c r="C3" s="25" t="s">
        <v>50</v>
      </c>
      <c r="D3" s="119"/>
      <c r="E3" s="127"/>
      <c r="F3" s="107" t="s">
        <v>51</v>
      </c>
      <c r="G3" s="131"/>
      <c r="H3" s="206"/>
      <c r="I3" s="154" t="s">
        <v>52</v>
      </c>
      <c r="J3" s="160" t="e">
        <f>J167</f>
        <v>#VALUE!</v>
      </c>
      <c r="K3" s="225"/>
      <c r="L3" s="225"/>
      <c r="M3" s="225"/>
      <c r="N3" s="306">
        <f>N167</f>
        <v>0</v>
      </c>
      <c r="O3" s="306" t="e">
        <f>O16+O28+O39+O50+O62+O83+O101+O110+O126+O138+O143+O152+O165</f>
        <v>#VALUE!</v>
      </c>
      <c r="P3" s="276" t="s">
        <v>53</v>
      </c>
      <c r="Q3" s="381"/>
      <c r="R3" s="381"/>
      <c r="S3" s="381"/>
      <c r="T3" s="381"/>
      <c r="U3" s="381"/>
      <c r="V3" s="381"/>
      <c r="W3" s="381"/>
      <c r="X3" s="381"/>
      <c r="Y3" s="381"/>
      <c r="Z3" s="381"/>
      <c r="AA3" s="381"/>
      <c r="AB3" s="381"/>
      <c r="AC3" s="276"/>
      <c r="AD3" s="69"/>
    </row>
    <row r="4" spans="1:30" ht="15" customHeight="1" thickBot="1" x14ac:dyDescent="0.35">
      <c r="A4" s="44"/>
      <c r="B4" s="36" t="s">
        <v>54</v>
      </c>
      <c r="C4" s="34"/>
      <c r="D4" s="115"/>
      <c r="E4" s="115"/>
      <c r="F4" s="115"/>
      <c r="G4" s="96"/>
      <c r="H4" s="132"/>
      <c r="I4" s="132"/>
      <c r="J4" s="35"/>
      <c r="N4" s="35"/>
      <c r="O4" s="35"/>
      <c r="P4" s="35"/>
      <c r="Q4" s="383"/>
      <c r="R4" s="383"/>
      <c r="S4" s="383"/>
      <c r="T4" s="383"/>
      <c r="U4" s="383"/>
      <c r="V4" s="383"/>
      <c r="W4" s="383"/>
      <c r="X4" s="383"/>
      <c r="Y4" s="383"/>
      <c r="Z4" s="383"/>
      <c r="AA4" s="383"/>
      <c r="AB4" s="383"/>
      <c r="AC4" s="35"/>
      <c r="AD4" s="69"/>
    </row>
    <row r="5" spans="1:30" s="89" customFormat="1" ht="14.4" thickBot="1" x14ac:dyDescent="0.35">
      <c r="A5" s="166"/>
      <c r="B5" s="170" t="s">
        <v>55</v>
      </c>
      <c r="C5" s="171"/>
      <c r="D5" s="172"/>
      <c r="E5" s="172"/>
      <c r="F5" s="172"/>
      <c r="G5" s="173"/>
      <c r="H5" s="174"/>
      <c r="I5" s="174"/>
      <c r="J5" s="175"/>
      <c r="K5" s="227"/>
      <c r="L5" s="231"/>
      <c r="M5" s="231"/>
      <c r="N5" s="254" t="s">
        <v>55</v>
      </c>
      <c r="O5" s="256"/>
      <c r="P5" s="240"/>
      <c r="Q5" s="384"/>
      <c r="R5" s="384"/>
      <c r="S5" s="384"/>
      <c r="T5" s="384"/>
      <c r="U5" s="384"/>
      <c r="V5" s="384"/>
      <c r="W5" s="384"/>
      <c r="X5" s="384"/>
      <c r="Y5" s="384"/>
      <c r="Z5" s="384"/>
      <c r="AA5" s="384"/>
      <c r="AB5" s="384"/>
      <c r="AC5" s="240"/>
      <c r="AD5" s="69"/>
    </row>
    <row r="6" spans="1:30" ht="13.8" outlineLevel="1" x14ac:dyDescent="0.3">
      <c r="A6" s="45"/>
      <c r="B6" s="10" t="s">
        <v>56</v>
      </c>
      <c r="C6" s="10"/>
      <c r="D6" s="461"/>
      <c r="E6" s="462"/>
      <c r="F6" s="462"/>
      <c r="G6" s="149"/>
      <c r="H6" s="133"/>
      <c r="I6" s="133"/>
      <c r="J6" s="10"/>
      <c r="N6" s="16"/>
      <c r="O6" s="16"/>
      <c r="P6" s="239"/>
      <c r="Q6" s="385"/>
      <c r="R6" s="385"/>
      <c r="S6" s="385"/>
      <c r="T6" s="385"/>
      <c r="U6" s="385"/>
      <c r="V6" s="385"/>
      <c r="W6" s="385"/>
      <c r="X6" s="385"/>
      <c r="Y6" s="385"/>
      <c r="Z6" s="385"/>
      <c r="AA6" s="385"/>
      <c r="AB6" s="385"/>
      <c r="AC6" s="239"/>
      <c r="AD6" s="69"/>
    </row>
    <row r="7" spans="1:30" s="81" customFormat="1" ht="27.6" outlineLevel="1" x14ac:dyDescent="0.3">
      <c r="A7" s="43"/>
      <c r="B7" s="8"/>
      <c r="C7" s="26" t="s">
        <v>57</v>
      </c>
      <c r="D7" s="112" t="s">
        <v>58</v>
      </c>
      <c r="E7" s="463" t="s">
        <v>59</v>
      </c>
      <c r="F7" s="464"/>
      <c r="G7" s="26" t="s">
        <v>60</v>
      </c>
      <c r="H7" s="118" t="s">
        <v>61</v>
      </c>
      <c r="I7" s="144" t="s">
        <v>62</v>
      </c>
      <c r="J7" s="9" t="s">
        <v>63</v>
      </c>
      <c r="K7" s="229"/>
      <c r="L7" s="414"/>
      <c r="M7" s="414"/>
      <c r="N7" s="9"/>
      <c r="O7" s="9"/>
      <c r="P7" s="241"/>
      <c r="Q7" s="386"/>
      <c r="R7" s="386"/>
      <c r="S7" s="386"/>
      <c r="T7" s="386"/>
      <c r="U7" s="386"/>
      <c r="V7" s="386"/>
      <c r="W7" s="386"/>
      <c r="X7" s="386"/>
      <c r="Y7" s="386"/>
      <c r="Z7" s="386"/>
      <c r="AA7" s="386"/>
      <c r="AB7" s="386"/>
      <c r="AC7" s="241"/>
      <c r="AD7" s="69"/>
    </row>
    <row r="8" spans="1:30" ht="13.8" outlineLevel="1" x14ac:dyDescent="0.3">
      <c r="A8" s="46"/>
      <c r="B8" s="11"/>
      <c r="C8" s="200"/>
      <c r="D8" s="199"/>
      <c r="E8" s="450"/>
      <c r="F8" s="450"/>
      <c r="G8" s="199"/>
      <c r="H8" s="200"/>
      <c r="I8" s="201"/>
      <c r="J8" s="395">
        <f>G8*I8</f>
        <v>0</v>
      </c>
      <c r="K8" s="396"/>
      <c r="L8" s="415"/>
      <c r="M8" s="415"/>
      <c r="N8" s="397">
        <f>SUM(Q8:CB8)</f>
        <v>0</v>
      </c>
      <c r="O8" s="397">
        <f t="shared" ref="O8:O16" si="0">J8-N8</f>
        <v>0</v>
      </c>
      <c r="P8" s="239"/>
      <c r="Q8" s="387"/>
      <c r="R8" s="387"/>
      <c r="S8" s="387"/>
      <c r="T8" s="387"/>
      <c r="U8" s="387"/>
      <c r="V8" s="387"/>
      <c r="W8" s="387"/>
      <c r="X8" s="387"/>
      <c r="Y8" s="387"/>
      <c r="Z8" s="387"/>
      <c r="AA8" s="387"/>
      <c r="AB8" s="387"/>
      <c r="AC8" s="239"/>
      <c r="AD8" s="69"/>
    </row>
    <row r="9" spans="1:30" ht="13.8" outlineLevel="1" x14ac:dyDescent="0.3">
      <c r="A9" s="46"/>
      <c r="B9" s="11"/>
      <c r="C9" s="200"/>
      <c r="D9" s="199"/>
      <c r="E9" s="450"/>
      <c r="F9" s="450"/>
      <c r="G9" s="199"/>
      <c r="H9" s="200"/>
      <c r="I9" s="201"/>
      <c r="J9" s="395">
        <f t="shared" ref="J9:J15" si="1">G9*I9</f>
        <v>0</v>
      </c>
      <c r="K9" s="396"/>
      <c r="L9" s="415"/>
      <c r="M9" s="415"/>
      <c r="N9" s="397">
        <f t="shared" ref="N9:N15" si="2">SUM(Q9:CB9)</f>
        <v>0</v>
      </c>
      <c r="O9" s="397">
        <f t="shared" si="0"/>
        <v>0</v>
      </c>
      <c r="P9" s="239"/>
      <c r="Q9" s="387"/>
      <c r="R9" s="387"/>
      <c r="S9" s="387"/>
      <c r="T9" s="387"/>
      <c r="U9" s="387"/>
      <c r="V9" s="387"/>
      <c r="W9" s="387"/>
      <c r="X9" s="387"/>
      <c r="Y9" s="387"/>
      <c r="Z9" s="387"/>
      <c r="AA9" s="387"/>
      <c r="AB9" s="387"/>
      <c r="AC9" s="239"/>
      <c r="AD9" s="69"/>
    </row>
    <row r="10" spans="1:30" ht="13.8" outlineLevel="1" x14ac:dyDescent="0.3">
      <c r="A10" s="46"/>
      <c r="B10" s="11"/>
      <c r="C10" s="200"/>
      <c r="D10" s="199"/>
      <c r="E10" s="450"/>
      <c r="F10" s="450"/>
      <c r="G10" s="199"/>
      <c r="H10" s="200"/>
      <c r="I10" s="201"/>
      <c r="J10" s="395">
        <f t="shared" si="1"/>
        <v>0</v>
      </c>
      <c r="K10" s="396"/>
      <c r="L10" s="415"/>
      <c r="M10" s="415"/>
      <c r="N10" s="397">
        <f t="shared" si="2"/>
        <v>0</v>
      </c>
      <c r="O10" s="397">
        <f t="shared" si="0"/>
        <v>0</v>
      </c>
      <c r="P10" s="239"/>
      <c r="Q10" s="387"/>
      <c r="R10" s="387"/>
      <c r="S10" s="387"/>
      <c r="T10" s="387"/>
      <c r="U10" s="387"/>
      <c r="V10" s="387"/>
      <c r="W10" s="387"/>
      <c r="X10" s="387"/>
      <c r="Y10" s="387"/>
      <c r="Z10" s="387"/>
      <c r="AA10" s="387"/>
      <c r="AB10" s="387"/>
      <c r="AC10" s="239"/>
      <c r="AD10" s="69"/>
    </row>
    <row r="11" spans="1:30" ht="13.8" outlineLevel="1" x14ac:dyDescent="0.3">
      <c r="A11" s="46"/>
      <c r="B11" s="11"/>
      <c r="C11" s="200"/>
      <c r="D11" s="199"/>
      <c r="E11" s="450"/>
      <c r="F11" s="450"/>
      <c r="G11" s="199"/>
      <c r="H11" s="200"/>
      <c r="I11" s="201"/>
      <c r="J11" s="395">
        <f t="shared" si="1"/>
        <v>0</v>
      </c>
      <c r="K11" s="396"/>
      <c r="L11" s="415"/>
      <c r="M11" s="415"/>
      <c r="N11" s="397">
        <f t="shared" si="2"/>
        <v>0</v>
      </c>
      <c r="O11" s="397">
        <f t="shared" si="0"/>
        <v>0</v>
      </c>
      <c r="P11" s="239"/>
      <c r="Q11" s="387"/>
      <c r="R11" s="387"/>
      <c r="S11" s="387"/>
      <c r="T11" s="387"/>
      <c r="U11" s="387"/>
      <c r="V11" s="387"/>
      <c r="W11" s="387"/>
      <c r="X11" s="387"/>
      <c r="Y11" s="387"/>
      <c r="Z11" s="387"/>
      <c r="AA11" s="387"/>
      <c r="AB11" s="387"/>
      <c r="AC11" s="239"/>
      <c r="AD11" s="69"/>
    </row>
    <row r="12" spans="1:30" ht="13.8" outlineLevel="1" x14ac:dyDescent="0.3">
      <c r="A12" s="46"/>
      <c r="B12" s="11"/>
      <c r="C12" s="200"/>
      <c r="D12" s="199"/>
      <c r="E12" s="450"/>
      <c r="F12" s="450"/>
      <c r="G12" s="199"/>
      <c r="H12" s="200"/>
      <c r="I12" s="201"/>
      <c r="J12" s="395">
        <f t="shared" si="1"/>
        <v>0</v>
      </c>
      <c r="K12" s="396"/>
      <c r="L12" s="415"/>
      <c r="M12" s="415"/>
      <c r="N12" s="397">
        <f>SUM(Q12:CB12)</f>
        <v>0</v>
      </c>
      <c r="O12" s="397">
        <f t="shared" si="0"/>
        <v>0</v>
      </c>
      <c r="P12" s="239"/>
      <c r="Q12" s="387"/>
      <c r="R12" s="387"/>
      <c r="S12" s="387"/>
      <c r="T12" s="387"/>
      <c r="U12" s="387"/>
      <c r="V12" s="387"/>
      <c r="W12" s="387"/>
      <c r="X12" s="387"/>
      <c r="Y12" s="387"/>
      <c r="Z12" s="387"/>
      <c r="AA12" s="387"/>
      <c r="AB12" s="387"/>
      <c r="AC12" s="239"/>
      <c r="AD12" s="69"/>
    </row>
    <row r="13" spans="1:30" ht="13.8" outlineLevel="1" x14ac:dyDescent="0.3">
      <c r="A13" s="46"/>
      <c r="B13" s="11"/>
      <c r="C13" s="200"/>
      <c r="D13" s="199"/>
      <c r="E13" s="450"/>
      <c r="F13" s="450"/>
      <c r="G13" s="199"/>
      <c r="H13" s="200"/>
      <c r="I13" s="201"/>
      <c r="J13" s="395">
        <f t="shared" si="1"/>
        <v>0</v>
      </c>
      <c r="K13" s="396"/>
      <c r="L13" s="415"/>
      <c r="M13" s="415"/>
      <c r="N13" s="397">
        <f t="shared" si="2"/>
        <v>0</v>
      </c>
      <c r="O13" s="397">
        <f t="shared" si="0"/>
        <v>0</v>
      </c>
      <c r="P13" s="239"/>
      <c r="Q13" s="387"/>
      <c r="R13" s="387"/>
      <c r="S13" s="387"/>
      <c r="T13" s="387"/>
      <c r="U13" s="387"/>
      <c r="V13" s="387"/>
      <c r="W13" s="387"/>
      <c r="X13" s="387"/>
      <c r="Y13" s="387"/>
      <c r="Z13" s="387"/>
      <c r="AA13" s="387"/>
      <c r="AB13" s="387"/>
      <c r="AC13" s="239"/>
    </row>
    <row r="14" spans="1:30" ht="13.8" outlineLevel="1" x14ac:dyDescent="0.3">
      <c r="A14" s="46"/>
      <c r="B14" s="11"/>
      <c r="C14" s="202"/>
      <c r="D14" s="199"/>
      <c r="E14" s="450"/>
      <c r="F14" s="450"/>
      <c r="G14" s="199"/>
      <c r="H14" s="200"/>
      <c r="I14" s="201"/>
      <c r="J14" s="395">
        <f t="shared" si="1"/>
        <v>0</v>
      </c>
      <c r="K14" s="396"/>
      <c r="L14" s="415"/>
      <c r="M14" s="415"/>
      <c r="N14" s="397">
        <f t="shared" si="2"/>
        <v>0</v>
      </c>
      <c r="O14" s="397">
        <f t="shared" si="0"/>
        <v>0</v>
      </c>
      <c r="P14" s="239"/>
      <c r="Q14" s="387"/>
      <c r="R14" s="387"/>
      <c r="S14" s="387"/>
      <c r="T14" s="387"/>
      <c r="U14" s="387"/>
      <c r="V14" s="387"/>
      <c r="W14" s="387"/>
      <c r="X14" s="387"/>
      <c r="Y14" s="387"/>
      <c r="Z14" s="387"/>
      <c r="AA14" s="387"/>
      <c r="AB14" s="387"/>
      <c r="AC14" s="239"/>
    </row>
    <row r="15" spans="1:30" ht="13.8" outlineLevel="1" x14ac:dyDescent="0.3">
      <c r="A15" s="46"/>
      <c r="B15" s="11"/>
      <c r="C15" s="202"/>
      <c r="D15" s="199"/>
      <c r="E15" s="450"/>
      <c r="F15" s="450"/>
      <c r="G15" s="199"/>
      <c r="H15" s="200"/>
      <c r="I15" s="201"/>
      <c r="J15" s="395">
        <f t="shared" si="1"/>
        <v>0</v>
      </c>
      <c r="K15" s="396"/>
      <c r="L15" s="415"/>
      <c r="M15" s="415"/>
      <c r="N15" s="397">
        <f t="shared" si="2"/>
        <v>0</v>
      </c>
      <c r="O15" s="397">
        <f t="shared" si="0"/>
        <v>0</v>
      </c>
      <c r="P15" s="239"/>
      <c r="Q15" s="387"/>
      <c r="R15" s="387"/>
      <c r="S15" s="387"/>
      <c r="T15" s="387"/>
      <c r="U15" s="387"/>
      <c r="V15" s="387"/>
      <c r="W15" s="387"/>
      <c r="X15" s="387"/>
      <c r="Y15" s="387"/>
      <c r="Z15" s="387"/>
      <c r="AA15" s="387"/>
      <c r="AB15" s="387"/>
      <c r="AC15" s="239"/>
    </row>
    <row r="16" spans="1:30" ht="14.4" thickBot="1" x14ac:dyDescent="0.35">
      <c r="A16" s="47"/>
      <c r="B16" s="14"/>
      <c r="C16" s="15"/>
      <c r="D16" s="111"/>
      <c r="E16" s="111"/>
      <c r="F16" s="111"/>
      <c r="G16" s="97"/>
      <c r="H16" s="134"/>
      <c r="I16" s="87" t="s">
        <v>64</v>
      </c>
      <c r="J16" s="398">
        <f>SUM(J8:J15)</f>
        <v>0</v>
      </c>
      <c r="K16" s="396"/>
      <c r="L16" s="415"/>
      <c r="M16" s="415"/>
      <c r="N16" s="399">
        <f>SUM(Q16:CB16)</f>
        <v>0</v>
      </c>
      <c r="O16" s="399">
        <f t="shared" si="0"/>
        <v>0</v>
      </c>
      <c r="P16" s="239"/>
      <c r="Q16" s="388">
        <f>SUM(Q8:Q15)</f>
        <v>0</v>
      </c>
      <c r="R16" s="388">
        <f t="shared" ref="R16:AB16" si="3">SUM(R8:R15)</f>
        <v>0</v>
      </c>
      <c r="S16" s="388">
        <f t="shared" si="3"/>
        <v>0</v>
      </c>
      <c r="T16" s="388">
        <f t="shared" si="3"/>
        <v>0</v>
      </c>
      <c r="U16" s="388">
        <f t="shared" si="3"/>
        <v>0</v>
      </c>
      <c r="V16" s="388">
        <f t="shared" si="3"/>
        <v>0</v>
      </c>
      <c r="W16" s="388">
        <f t="shared" si="3"/>
        <v>0</v>
      </c>
      <c r="X16" s="388">
        <f t="shared" si="3"/>
        <v>0</v>
      </c>
      <c r="Y16" s="388">
        <f t="shared" si="3"/>
        <v>0</v>
      </c>
      <c r="Z16" s="388">
        <f t="shared" si="3"/>
        <v>0</v>
      </c>
      <c r="AA16" s="388">
        <f t="shared" si="3"/>
        <v>0</v>
      </c>
      <c r="AB16" s="388">
        <f t="shared" si="3"/>
        <v>0</v>
      </c>
      <c r="AC16" s="239"/>
    </row>
    <row r="17" spans="1:30" s="89" customFormat="1" ht="14.4" thickBot="1" x14ac:dyDescent="0.35">
      <c r="A17" s="166"/>
      <c r="B17" s="170" t="s">
        <v>65</v>
      </c>
      <c r="C17" s="171"/>
      <c r="D17" s="172"/>
      <c r="E17" s="172"/>
      <c r="F17" s="172"/>
      <c r="G17" s="173"/>
      <c r="H17" s="174"/>
      <c r="I17" s="174"/>
      <c r="J17" s="175"/>
      <c r="K17" s="228"/>
      <c r="L17" s="228"/>
      <c r="M17" s="228"/>
      <c r="N17" s="254" t="s">
        <v>65</v>
      </c>
      <c r="O17" s="255"/>
      <c r="P17" s="240"/>
      <c r="Q17" s="384"/>
      <c r="R17" s="384"/>
      <c r="S17" s="384"/>
      <c r="T17" s="384"/>
      <c r="U17" s="384"/>
      <c r="V17" s="384"/>
      <c r="W17" s="384"/>
      <c r="X17" s="384"/>
      <c r="Y17" s="384"/>
      <c r="Z17" s="384"/>
      <c r="AA17" s="384"/>
      <c r="AB17" s="384"/>
      <c r="AC17" s="240"/>
      <c r="AD17" s="67"/>
    </row>
    <row r="18" spans="1:30" ht="13.8" outlineLevel="1" x14ac:dyDescent="0.3">
      <c r="A18" s="45"/>
      <c r="B18" s="10" t="s">
        <v>66</v>
      </c>
      <c r="C18" s="10"/>
      <c r="D18" s="461"/>
      <c r="E18" s="462"/>
      <c r="F18" s="462"/>
      <c r="G18" s="149"/>
      <c r="H18" s="133"/>
      <c r="I18" s="133"/>
      <c r="J18" s="10"/>
      <c r="N18" s="16"/>
      <c r="O18" s="16"/>
      <c r="P18" s="239"/>
      <c r="Q18" s="385"/>
      <c r="R18" s="385"/>
      <c r="S18" s="385"/>
      <c r="T18" s="385"/>
      <c r="U18" s="385"/>
      <c r="V18" s="385"/>
      <c r="W18" s="385"/>
      <c r="X18" s="385"/>
      <c r="Y18" s="385"/>
      <c r="Z18" s="385"/>
      <c r="AA18" s="385"/>
      <c r="AB18" s="385"/>
      <c r="AC18" s="239"/>
    </row>
    <row r="19" spans="1:30" ht="41.4" outlineLevel="1" x14ac:dyDescent="0.3">
      <c r="A19" s="43"/>
      <c r="B19" s="8"/>
      <c r="C19" s="26" t="s">
        <v>57</v>
      </c>
      <c r="D19" s="112" t="s">
        <v>58</v>
      </c>
      <c r="E19" s="463" t="s">
        <v>67</v>
      </c>
      <c r="F19" s="463"/>
      <c r="G19" s="26" t="s">
        <v>68</v>
      </c>
      <c r="H19" s="118" t="s">
        <v>69</v>
      </c>
      <c r="I19" s="144" t="s">
        <v>70</v>
      </c>
      <c r="J19" s="9" t="s">
        <v>63</v>
      </c>
      <c r="N19" s="9"/>
      <c r="O19" s="9"/>
      <c r="P19" s="239"/>
      <c r="Q19" s="386"/>
      <c r="R19" s="386"/>
      <c r="S19" s="386"/>
      <c r="T19" s="386"/>
      <c r="U19" s="386"/>
      <c r="V19" s="386"/>
      <c r="W19" s="386"/>
      <c r="X19" s="386"/>
      <c r="Y19" s="386"/>
      <c r="Z19" s="386"/>
      <c r="AA19" s="386"/>
      <c r="AB19" s="386"/>
      <c r="AC19" s="239"/>
    </row>
    <row r="20" spans="1:30" ht="13.8" outlineLevel="1" x14ac:dyDescent="0.3">
      <c r="A20" s="46"/>
      <c r="B20" s="11"/>
      <c r="C20" s="200"/>
      <c r="D20" s="199"/>
      <c r="E20" s="450"/>
      <c r="F20" s="450"/>
      <c r="G20" s="199"/>
      <c r="H20" s="200"/>
      <c r="I20" s="201"/>
      <c r="J20" s="395">
        <f>G20*I20</f>
        <v>0</v>
      </c>
      <c r="K20" s="396"/>
      <c r="L20" s="415"/>
      <c r="M20" s="415"/>
      <c r="N20" s="397">
        <f>SUM(Q20:CB20)</f>
        <v>0</v>
      </c>
      <c r="O20" s="397">
        <f t="shared" ref="O20:O28" si="4">J20-N20</f>
        <v>0</v>
      </c>
      <c r="P20" s="239"/>
      <c r="Q20" s="387"/>
      <c r="R20" s="387"/>
      <c r="S20" s="387"/>
      <c r="T20" s="387"/>
      <c r="U20" s="387"/>
      <c r="V20" s="387"/>
      <c r="W20" s="387"/>
      <c r="X20" s="387"/>
      <c r="Y20" s="387"/>
      <c r="Z20" s="387"/>
      <c r="AA20" s="387"/>
      <c r="AB20" s="387"/>
      <c r="AC20" s="239"/>
    </row>
    <row r="21" spans="1:30" ht="13.8" outlineLevel="1" x14ac:dyDescent="0.3">
      <c r="A21" s="46"/>
      <c r="B21" s="11"/>
      <c r="C21" s="200"/>
      <c r="D21" s="199"/>
      <c r="E21" s="450"/>
      <c r="F21" s="450"/>
      <c r="G21" s="199"/>
      <c r="H21" s="200"/>
      <c r="I21" s="201"/>
      <c r="J21" s="395">
        <f t="shared" ref="J21:J27" si="5">G21*I21</f>
        <v>0</v>
      </c>
      <c r="K21" s="396"/>
      <c r="L21" s="415"/>
      <c r="M21" s="415"/>
      <c r="N21" s="397">
        <f t="shared" ref="N21:N32" si="6">SUM(Q21:CB21)</f>
        <v>0</v>
      </c>
      <c r="O21" s="397">
        <f t="shared" si="4"/>
        <v>0</v>
      </c>
      <c r="P21" s="239"/>
      <c r="Q21" s="387"/>
      <c r="R21" s="387"/>
      <c r="S21" s="387"/>
      <c r="T21" s="387"/>
      <c r="U21" s="387"/>
      <c r="V21" s="387"/>
      <c r="W21" s="387"/>
      <c r="X21" s="387"/>
      <c r="Y21" s="387"/>
      <c r="Z21" s="387"/>
      <c r="AA21" s="387"/>
      <c r="AB21" s="387"/>
      <c r="AC21" s="239"/>
    </row>
    <row r="22" spans="1:30" ht="13.8" outlineLevel="1" x14ac:dyDescent="0.3">
      <c r="A22" s="46"/>
      <c r="B22" s="11"/>
      <c r="C22" s="200"/>
      <c r="D22" s="199"/>
      <c r="E22" s="450"/>
      <c r="F22" s="450"/>
      <c r="G22" s="199"/>
      <c r="H22" s="200"/>
      <c r="I22" s="201"/>
      <c r="J22" s="395">
        <f t="shared" si="5"/>
        <v>0</v>
      </c>
      <c r="K22" s="396"/>
      <c r="L22" s="415"/>
      <c r="M22" s="415"/>
      <c r="N22" s="397">
        <f t="shared" si="6"/>
        <v>0</v>
      </c>
      <c r="O22" s="397">
        <f t="shared" si="4"/>
        <v>0</v>
      </c>
      <c r="P22" s="239"/>
      <c r="Q22" s="387"/>
      <c r="R22" s="387"/>
      <c r="S22" s="387"/>
      <c r="T22" s="387"/>
      <c r="U22" s="387"/>
      <c r="V22" s="387"/>
      <c r="W22" s="387"/>
      <c r="X22" s="387"/>
      <c r="Y22" s="387"/>
      <c r="Z22" s="387"/>
      <c r="AA22" s="387"/>
      <c r="AB22" s="387"/>
      <c r="AC22" s="239"/>
    </row>
    <row r="23" spans="1:30" ht="13.8" outlineLevel="1" x14ac:dyDescent="0.3">
      <c r="A23" s="46"/>
      <c r="B23" s="11"/>
      <c r="C23" s="200"/>
      <c r="D23" s="199"/>
      <c r="E23" s="450"/>
      <c r="F23" s="450"/>
      <c r="G23" s="199"/>
      <c r="H23" s="200"/>
      <c r="I23" s="201"/>
      <c r="J23" s="395">
        <f t="shared" si="5"/>
        <v>0</v>
      </c>
      <c r="K23" s="396"/>
      <c r="L23" s="415"/>
      <c r="M23" s="415"/>
      <c r="N23" s="397">
        <f t="shared" si="6"/>
        <v>0</v>
      </c>
      <c r="O23" s="397">
        <f t="shared" si="4"/>
        <v>0</v>
      </c>
      <c r="P23" s="239"/>
      <c r="Q23" s="387"/>
      <c r="R23" s="387"/>
      <c r="S23" s="387"/>
      <c r="T23" s="387"/>
      <c r="U23" s="387"/>
      <c r="V23" s="387"/>
      <c r="W23" s="387"/>
      <c r="X23" s="387"/>
      <c r="Y23" s="387"/>
      <c r="Z23" s="387"/>
      <c r="AA23" s="387"/>
      <c r="AB23" s="387"/>
      <c r="AC23" s="239"/>
    </row>
    <row r="24" spans="1:30" ht="13.8" outlineLevel="1" x14ac:dyDescent="0.3">
      <c r="A24" s="46"/>
      <c r="B24" s="11"/>
      <c r="C24" s="200"/>
      <c r="D24" s="199"/>
      <c r="E24" s="450"/>
      <c r="F24" s="450"/>
      <c r="G24" s="199"/>
      <c r="H24" s="200"/>
      <c r="I24" s="201"/>
      <c r="J24" s="395">
        <f t="shared" si="5"/>
        <v>0</v>
      </c>
      <c r="K24" s="396"/>
      <c r="L24" s="415"/>
      <c r="M24" s="415"/>
      <c r="N24" s="397">
        <f t="shared" si="6"/>
        <v>0</v>
      </c>
      <c r="O24" s="397">
        <f t="shared" si="4"/>
        <v>0</v>
      </c>
      <c r="P24" s="239"/>
      <c r="Q24" s="387"/>
      <c r="R24" s="387"/>
      <c r="S24" s="387"/>
      <c r="T24" s="387"/>
      <c r="U24" s="387"/>
      <c r="V24" s="387"/>
      <c r="W24" s="387"/>
      <c r="X24" s="387"/>
      <c r="Y24" s="387"/>
      <c r="Z24" s="387"/>
      <c r="AA24" s="387"/>
      <c r="AB24" s="387"/>
      <c r="AC24" s="239"/>
    </row>
    <row r="25" spans="1:30" ht="13.8" outlineLevel="1" x14ac:dyDescent="0.3">
      <c r="A25" s="46"/>
      <c r="B25" s="11"/>
      <c r="C25" s="200"/>
      <c r="D25" s="199"/>
      <c r="E25" s="450"/>
      <c r="F25" s="450"/>
      <c r="G25" s="199"/>
      <c r="H25" s="200"/>
      <c r="I25" s="201"/>
      <c r="J25" s="395">
        <f t="shared" si="5"/>
        <v>0</v>
      </c>
      <c r="K25" s="396"/>
      <c r="L25" s="415"/>
      <c r="M25" s="415"/>
      <c r="N25" s="397">
        <f t="shared" si="6"/>
        <v>0</v>
      </c>
      <c r="O25" s="397">
        <f t="shared" si="4"/>
        <v>0</v>
      </c>
      <c r="P25" s="239"/>
      <c r="Q25" s="387"/>
      <c r="R25" s="387"/>
      <c r="S25" s="387"/>
      <c r="T25" s="387"/>
      <c r="U25" s="387"/>
      <c r="V25" s="387"/>
      <c r="W25" s="387"/>
      <c r="X25" s="387"/>
      <c r="Y25" s="387"/>
      <c r="Z25" s="387"/>
      <c r="AA25" s="387"/>
      <c r="AB25" s="387"/>
      <c r="AC25" s="239"/>
    </row>
    <row r="26" spans="1:30" ht="13.8" outlineLevel="1" x14ac:dyDescent="0.3">
      <c r="A26" s="46"/>
      <c r="B26" s="11"/>
      <c r="C26" s="200"/>
      <c r="D26" s="199"/>
      <c r="E26" s="450"/>
      <c r="F26" s="450"/>
      <c r="G26" s="199"/>
      <c r="H26" s="200"/>
      <c r="I26" s="201"/>
      <c r="J26" s="395">
        <f t="shared" si="5"/>
        <v>0</v>
      </c>
      <c r="K26" s="396"/>
      <c r="L26" s="415"/>
      <c r="M26" s="415"/>
      <c r="N26" s="397">
        <f t="shared" si="6"/>
        <v>0</v>
      </c>
      <c r="O26" s="397">
        <f t="shared" si="4"/>
        <v>0</v>
      </c>
      <c r="P26" s="239"/>
      <c r="Q26" s="387"/>
      <c r="R26" s="387"/>
      <c r="S26" s="387"/>
      <c r="T26" s="387"/>
      <c r="U26" s="387"/>
      <c r="V26" s="387"/>
      <c r="W26" s="387"/>
      <c r="X26" s="387"/>
      <c r="Y26" s="387"/>
      <c r="Z26" s="387"/>
      <c r="AA26" s="387"/>
      <c r="AB26" s="387"/>
      <c r="AC26" s="239"/>
    </row>
    <row r="27" spans="1:30" ht="13.8" outlineLevel="1" x14ac:dyDescent="0.3">
      <c r="A27" s="46"/>
      <c r="B27" s="11"/>
      <c r="C27" s="200"/>
      <c r="D27" s="199"/>
      <c r="E27" s="450"/>
      <c r="F27" s="450"/>
      <c r="G27" s="199"/>
      <c r="H27" s="200"/>
      <c r="I27" s="201"/>
      <c r="J27" s="395">
        <f t="shared" si="5"/>
        <v>0</v>
      </c>
      <c r="K27" s="396"/>
      <c r="L27" s="415"/>
      <c r="M27" s="415"/>
      <c r="N27" s="397">
        <f t="shared" si="6"/>
        <v>0</v>
      </c>
      <c r="O27" s="397">
        <f t="shared" si="4"/>
        <v>0</v>
      </c>
      <c r="P27" s="239"/>
      <c r="Q27" s="387"/>
      <c r="R27" s="387"/>
      <c r="S27" s="387"/>
      <c r="T27" s="387"/>
      <c r="U27" s="387"/>
      <c r="V27" s="387"/>
      <c r="W27" s="387"/>
      <c r="X27" s="387"/>
      <c r="Y27" s="387"/>
      <c r="Z27" s="387"/>
      <c r="AA27" s="387"/>
      <c r="AB27" s="387"/>
      <c r="AC27" s="239"/>
    </row>
    <row r="28" spans="1:30" ht="14.4" thickBot="1" x14ac:dyDescent="0.35">
      <c r="A28" s="47"/>
      <c r="B28" s="14"/>
      <c r="C28" s="15"/>
      <c r="D28" s="111"/>
      <c r="E28" s="111"/>
      <c r="F28" s="111"/>
      <c r="G28" s="97"/>
      <c r="H28" s="134"/>
      <c r="I28" s="87" t="s">
        <v>71</v>
      </c>
      <c r="J28" s="398">
        <f>SUM(J20:J27)</f>
        <v>0</v>
      </c>
      <c r="K28" s="396"/>
      <c r="L28" s="415"/>
      <c r="M28" s="415"/>
      <c r="N28" s="399">
        <f>SUM(Q28:CB28)</f>
        <v>0</v>
      </c>
      <c r="O28" s="399">
        <f t="shared" si="4"/>
        <v>0</v>
      </c>
      <c r="P28" s="239"/>
      <c r="Q28" s="388">
        <f>SUM(Q20:Q27)</f>
        <v>0</v>
      </c>
      <c r="R28" s="388">
        <f t="shared" ref="R28:AB28" si="7">SUM(R20:R27)</f>
        <v>0</v>
      </c>
      <c r="S28" s="388">
        <f t="shared" si="7"/>
        <v>0</v>
      </c>
      <c r="T28" s="388">
        <f t="shared" si="7"/>
        <v>0</v>
      </c>
      <c r="U28" s="388">
        <f t="shared" si="7"/>
        <v>0</v>
      </c>
      <c r="V28" s="388">
        <f t="shared" si="7"/>
        <v>0</v>
      </c>
      <c r="W28" s="388">
        <f t="shared" si="7"/>
        <v>0</v>
      </c>
      <c r="X28" s="388">
        <f t="shared" si="7"/>
        <v>0</v>
      </c>
      <c r="Y28" s="388">
        <f t="shared" si="7"/>
        <v>0</v>
      </c>
      <c r="Z28" s="388">
        <f t="shared" si="7"/>
        <v>0</v>
      </c>
      <c r="AA28" s="388">
        <f t="shared" si="7"/>
        <v>0</v>
      </c>
      <c r="AB28" s="388">
        <f t="shared" si="7"/>
        <v>0</v>
      </c>
      <c r="AC28" s="239"/>
    </row>
    <row r="29" spans="1:30" s="89" customFormat="1" ht="14.4" thickBot="1" x14ac:dyDescent="0.35">
      <c r="A29" s="166"/>
      <c r="B29" s="170" t="s">
        <v>72</v>
      </c>
      <c r="C29" s="171"/>
      <c r="D29" s="172"/>
      <c r="E29" s="172"/>
      <c r="F29" s="172"/>
      <c r="G29" s="173"/>
      <c r="H29" s="174"/>
      <c r="I29" s="174"/>
      <c r="J29" s="175"/>
      <c r="K29" s="228"/>
      <c r="L29" s="228"/>
      <c r="M29" s="228"/>
      <c r="N29" s="254" t="s">
        <v>72</v>
      </c>
      <c r="O29" s="253"/>
      <c r="P29" s="240"/>
      <c r="Q29" s="384"/>
      <c r="R29" s="384"/>
      <c r="S29" s="384"/>
      <c r="T29" s="384"/>
      <c r="U29" s="384"/>
      <c r="V29" s="384"/>
      <c r="W29" s="384"/>
      <c r="X29" s="384"/>
      <c r="Y29" s="384"/>
      <c r="Z29" s="384"/>
      <c r="AA29" s="384"/>
      <c r="AB29" s="384"/>
      <c r="AC29" s="240"/>
    </row>
    <row r="30" spans="1:30" ht="13.8" outlineLevel="1" x14ac:dyDescent="0.3">
      <c r="A30" s="45"/>
      <c r="B30" s="10" t="s">
        <v>73</v>
      </c>
      <c r="C30" s="10"/>
      <c r="D30" s="461"/>
      <c r="E30" s="462"/>
      <c r="F30" s="462"/>
      <c r="G30" s="149"/>
      <c r="H30" s="133"/>
      <c r="I30" s="133"/>
      <c r="J30" s="10"/>
      <c r="N30" s="16"/>
      <c r="O30" s="16"/>
      <c r="P30" s="239"/>
      <c r="Q30" s="385"/>
      <c r="R30" s="385"/>
      <c r="S30" s="385"/>
      <c r="T30" s="385"/>
      <c r="U30" s="385"/>
      <c r="V30" s="385"/>
      <c r="W30" s="385"/>
      <c r="X30" s="385"/>
      <c r="Y30" s="385"/>
      <c r="Z30" s="385"/>
      <c r="AA30" s="385"/>
      <c r="AB30" s="385"/>
      <c r="AC30" s="239"/>
    </row>
    <row r="31" spans="1:30" s="82" customFormat="1" ht="69" outlineLevel="1" x14ac:dyDescent="0.3">
      <c r="A31" s="48"/>
      <c r="B31" s="26"/>
      <c r="C31" s="26" t="s">
        <v>74</v>
      </c>
      <c r="D31" s="112" t="s">
        <v>75</v>
      </c>
      <c r="E31" s="112" t="s">
        <v>76</v>
      </c>
      <c r="F31" s="129" t="s">
        <v>77</v>
      </c>
      <c r="G31" s="26" t="s">
        <v>78</v>
      </c>
      <c r="H31" s="112" t="s">
        <v>79</v>
      </c>
      <c r="I31" s="145" t="s">
        <v>80</v>
      </c>
      <c r="J31" s="27" t="s">
        <v>63</v>
      </c>
      <c r="K31" s="229"/>
      <c r="L31" s="414"/>
      <c r="M31" s="414"/>
      <c r="N31" s="9"/>
      <c r="O31" s="9"/>
      <c r="P31" s="241"/>
      <c r="Q31" s="386"/>
      <c r="R31" s="386"/>
      <c r="S31" s="386"/>
      <c r="T31" s="386"/>
      <c r="U31" s="386"/>
      <c r="V31" s="386"/>
      <c r="W31" s="386"/>
      <c r="X31" s="386"/>
      <c r="Y31" s="386"/>
      <c r="Z31" s="386"/>
      <c r="AA31" s="386"/>
      <c r="AB31" s="386"/>
      <c r="AC31" s="241"/>
    </row>
    <row r="32" spans="1:30" ht="13.8" outlineLevel="1" x14ac:dyDescent="0.3">
      <c r="A32" s="46"/>
      <c r="B32" s="11"/>
      <c r="C32" s="200"/>
      <c r="D32" s="199"/>
      <c r="E32" s="199"/>
      <c r="F32" s="199"/>
      <c r="G32" s="199"/>
      <c r="H32" s="203"/>
      <c r="I32" s="201"/>
      <c r="J32" s="395">
        <f>G32*I32</f>
        <v>0</v>
      </c>
      <c r="K32" s="396"/>
      <c r="L32" s="415"/>
      <c r="M32" s="415"/>
      <c r="N32" s="397">
        <f t="shared" si="6"/>
        <v>0</v>
      </c>
      <c r="O32" s="397">
        <f t="shared" ref="O32:O39" si="8">J32-N32</f>
        <v>0</v>
      </c>
      <c r="P32" s="239"/>
      <c r="Q32" s="387"/>
      <c r="R32" s="387"/>
      <c r="S32" s="387"/>
      <c r="T32" s="387"/>
      <c r="U32" s="387"/>
      <c r="V32" s="387"/>
      <c r="W32" s="387"/>
      <c r="X32" s="387"/>
      <c r="Y32" s="387"/>
      <c r="Z32" s="387"/>
      <c r="AA32" s="387"/>
      <c r="AB32" s="387"/>
      <c r="AC32" s="239"/>
    </row>
    <row r="33" spans="1:29" ht="13.8" outlineLevel="1" x14ac:dyDescent="0.3">
      <c r="A33" s="46"/>
      <c r="B33" s="11"/>
      <c r="C33" s="200"/>
      <c r="D33" s="199"/>
      <c r="E33" s="199"/>
      <c r="F33" s="199"/>
      <c r="G33" s="199"/>
      <c r="H33" s="203"/>
      <c r="I33" s="201"/>
      <c r="J33" s="395">
        <f t="shared" ref="J33:J38" si="9">G33*I33</f>
        <v>0</v>
      </c>
      <c r="K33" s="396"/>
      <c r="L33" s="415"/>
      <c r="M33" s="415"/>
      <c r="N33" s="397">
        <f t="shared" ref="N33:N39" si="10">SUM(Q33:CB33)</f>
        <v>0</v>
      </c>
      <c r="O33" s="397">
        <f t="shared" si="8"/>
        <v>0</v>
      </c>
      <c r="P33" s="239"/>
      <c r="Q33" s="387"/>
      <c r="R33" s="387"/>
      <c r="S33" s="387"/>
      <c r="T33" s="387"/>
      <c r="U33" s="387"/>
      <c r="V33" s="387"/>
      <c r="W33" s="387"/>
      <c r="X33" s="387"/>
      <c r="Y33" s="387"/>
      <c r="Z33" s="387"/>
      <c r="AA33" s="387"/>
      <c r="AB33" s="387"/>
      <c r="AC33" s="239"/>
    </row>
    <row r="34" spans="1:29" ht="13.8" outlineLevel="1" x14ac:dyDescent="0.3">
      <c r="A34" s="46"/>
      <c r="B34" s="11"/>
      <c r="C34" s="200"/>
      <c r="D34" s="199"/>
      <c r="E34" s="199"/>
      <c r="F34" s="199"/>
      <c r="G34" s="199"/>
      <c r="H34" s="203"/>
      <c r="I34" s="201"/>
      <c r="J34" s="395">
        <f t="shared" si="9"/>
        <v>0</v>
      </c>
      <c r="K34" s="396"/>
      <c r="L34" s="415"/>
      <c r="M34" s="415"/>
      <c r="N34" s="397">
        <f t="shared" si="10"/>
        <v>0</v>
      </c>
      <c r="O34" s="397">
        <f t="shared" si="8"/>
        <v>0</v>
      </c>
      <c r="P34" s="239"/>
      <c r="Q34" s="387"/>
      <c r="R34" s="387"/>
      <c r="S34" s="387"/>
      <c r="T34" s="387"/>
      <c r="U34" s="387"/>
      <c r="V34" s="387"/>
      <c r="W34" s="387"/>
      <c r="X34" s="387"/>
      <c r="Y34" s="387"/>
      <c r="Z34" s="387"/>
      <c r="AA34" s="387"/>
      <c r="AB34" s="387"/>
      <c r="AC34" s="239"/>
    </row>
    <row r="35" spans="1:29" ht="13.8" outlineLevel="1" x14ac:dyDescent="0.3">
      <c r="A35" s="46"/>
      <c r="B35" s="11"/>
      <c r="C35" s="200"/>
      <c r="D35" s="199"/>
      <c r="E35" s="199"/>
      <c r="F35" s="199"/>
      <c r="G35" s="199"/>
      <c r="H35" s="203"/>
      <c r="I35" s="201"/>
      <c r="J35" s="395">
        <f t="shared" si="9"/>
        <v>0</v>
      </c>
      <c r="K35" s="396"/>
      <c r="L35" s="415"/>
      <c r="M35" s="415"/>
      <c r="N35" s="397">
        <f t="shared" si="10"/>
        <v>0</v>
      </c>
      <c r="O35" s="397">
        <f t="shared" si="8"/>
        <v>0</v>
      </c>
      <c r="P35" s="239"/>
      <c r="Q35" s="387"/>
      <c r="R35" s="387"/>
      <c r="S35" s="387"/>
      <c r="T35" s="387"/>
      <c r="U35" s="387"/>
      <c r="V35" s="387"/>
      <c r="W35" s="387"/>
      <c r="X35" s="387"/>
      <c r="Y35" s="387"/>
      <c r="Z35" s="387"/>
      <c r="AA35" s="387"/>
      <c r="AB35" s="387"/>
      <c r="AC35" s="239"/>
    </row>
    <row r="36" spans="1:29" ht="13.8" outlineLevel="1" x14ac:dyDescent="0.3">
      <c r="A36" s="46"/>
      <c r="B36" s="11"/>
      <c r="C36" s="200"/>
      <c r="D36" s="199"/>
      <c r="E36" s="199"/>
      <c r="F36" s="199"/>
      <c r="G36" s="199"/>
      <c r="H36" s="203"/>
      <c r="I36" s="201"/>
      <c r="J36" s="395">
        <f t="shared" si="9"/>
        <v>0</v>
      </c>
      <c r="K36" s="396"/>
      <c r="L36" s="415"/>
      <c r="M36" s="415"/>
      <c r="N36" s="397">
        <f t="shared" si="10"/>
        <v>0</v>
      </c>
      <c r="O36" s="397">
        <f t="shared" si="8"/>
        <v>0</v>
      </c>
      <c r="P36" s="239"/>
      <c r="Q36" s="387"/>
      <c r="R36" s="387"/>
      <c r="S36" s="387"/>
      <c r="T36" s="387"/>
      <c r="U36" s="387"/>
      <c r="V36" s="387"/>
      <c r="W36" s="387"/>
      <c r="X36" s="387"/>
      <c r="Y36" s="387"/>
      <c r="Z36" s="387"/>
      <c r="AA36" s="387"/>
      <c r="AB36" s="387"/>
      <c r="AC36" s="239"/>
    </row>
    <row r="37" spans="1:29" ht="13.8" outlineLevel="1" x14ac:dyDescent="0.3">
      <c r="A37" s="46"/>
      <c r="B37" s="11"/>
      <c r="C37" s="200"/>
      <c r="D37" s="199"/>
      <c r="E37" s="199"/>
      <c r="F37" s="199"/>
      <c r="G37" s="199"/>
      <c r="H37" s="203"/>
      <c r="I37" s="201"/>
      <c r="J37" s="395">
        <f t="shared" si="9"/>
        <v>0</v>
      </c>
      <c r="K37" s="396"/>
      <c r="L37" s="415"/>
      <c r="M37" s="415"/>
      <c r="N37" s="397">
        <f t="shared" si="10"/>
        <v>0</v>
      </c>
      <c r="O37" s="397">
        <f t="shared" si="8"/>
        <v>0</v>
      </c>
      <c r="P37" s="239"/>
      <c r="Q37" s="387"/>
      <c r="R37" s="387"/>
      <c r="S37" s="387"/>
      <c r="T37" s="387"/>
      <c r="U37" s="387"/>
      <c r="V37" s="387"/>
      <c r="W37" s="387"/>
      <c r="X37" s="387"/>
      <c r="Y37" s="387"/>
      <c r="Z37" s="387"/>
      <c r="AA37" s="387"/>
      <c r="AB37" s="387"/>
      <c r="AC37" s="239"/>
    </row>
    <row r="38" spans="1:29" ht="13.8" outlineLevel="1" x14ac:dyDescent="0.3">
      <c r="A38" s="46"/>
      <c r="B38" s="11"/>
      <c r="C38" s="200"/>
      <c r="D38" s="199"/>
      <c r="E38" s="199"/>
      <c r="F38" s="199"/>
      <c r="G38" s="199"/>
      <c r="H38" s="203"/>
      <c r="I38" s="201"/>
      <c r="J38" s="395">
        <f t="shared" si="9"/>
        <v>0</v>
      </c>
      <c r="K38" s="396"/>
      <c r="L38" s="415"/>
      <c r="M38" s="415"/>
      <c r="N38" s="397">
        <f t="shared" si="10"/>
        <v>0</v>
      </c>
      <c r="O38" s="397">
        <f t="shared" si="8"/>
        <v>0</v>
      </c>
      <c r="P38" s="239"/>
      <c r="Q38" s="387"/>
      <c r="R38" s="387"/>
      <c r="S38" s="387"/>
      <c r="T38" s="387"/>
      <c r="U38" s="387"/>
      <c r="V38" s="387"/>
      <c r="W38" s="387"/>
      <c r="X38" s="387"/>
      <c r="Y38" s="387"/>
      <c r="Z38" s="387"/>
      <c r="AA38" s="387"/>
      <c r="AB38" s="387"/>
      <c r="AC38" s="239"/>
    </row>
    <row r="39" spans="1:29" ht="14.4" thickBot="1" x14ac:dyDescent="0.35">
      <c r="A39" s="47"/>
      <c r="B39" s="14"/>
      <c r="C39" s="15"/>
      <c r="D39" s="111"/>
      <c r="E39" s="111"/>
      <c r="F39" s="111"/>
      <c r="G39" s="97"/>
      <c r="H39" s="134"/>
      <c r="I39" s="87" t="s">
        <v>81</v>
      </c>
      <c r="J39" s="398">
        <f>SUM(J32:J38)</f>
        <v>0</v>
      </c>
      <c r="K39" s="396"/>
      <c r="L39" s="415"/>
      <c r="M39" s="415"/>
      <c r="N39" s="399">
        <f t="shared" si="10"/>
        <v>0</v>
      </c>
      <c r="O39" s="399">
        <f t="shared" si="8"/>
        <v>0</v>
      </c>
      <c r="P39" s="239"/>
      <c r="Q39" s="388">
        <f>SUM(Q32:Q38)</f>
        <v>0</v>
      </c>
      <c r="R39" s="388">
        <f t="shared" ref="R39:AB39" si="11">SUM(R32:R38)</f>
        <v>0</v>
      </c>
      <c r="S39" s="388">
        <f t="shared" si="11"/>
        <v>0</v>
      </c>
      <c r="T39" s="388">
        <f t="shared" si="11"/>
        <v>0</v>
      </c>
      <c r="U39" s="388">
        <f t="shared" si="11"/>
        <v>0</v>
      </c>
      <c r="V39" s="388">
        <f t="shared" si="11"/>
        <v>0</v>
      </c>
      <c r="W39" s="388">
        <f t="shared" si="11"/>
        <v>0</v>
      </c>
      <c r="X39" s="388">
        <f t="shared" si="11"/>
        <v>0</v>
      </c>
      <c r="Y39" s="388">
        <f t="shared" si="11"/>
        <v>0</v>
      </c>
      <c r="Z39" s="388">
        <f t="shared" si="11"/>
        <v>0</v>
      </c>
      <c r="AA39" s="388">
        <f t="shared" si="11"/>
        <v>0</v>
      </c>
      <c r="AB39" s="388">
        <f t="shared" si="11"/>
        <v>0</v>
      </c>
      <c r="AC39" s="239"/>
    </row>
    <row r="40" spans="1:29" s="89" customFormat="1" ht="14.4" thickBot="1" x14ac:dyDescent="0.35">
      <c r="A40" s="90"/>
      <c r="B40" s="176" t="s">
        <v>82</v>
      </c>
      <c r="C40" s="177"/>
      <c r="D40" s="178"/>
      <c r="E40" s="179"/>
      <c r="F40" s="179"/>
      <c r="G40" s="180"/>
      <c r="H40" s="181"/>
      <c r="I40" s="181"/>
      <c r="J40" s="182"/>
      <c r="K40" s="228"/>
      <c r="L40" s="228"/>
      <c r="M40" s="228"/>
      <c r="N40" s="254" t="s">
        <v>82</v>
      </c>
      <c r="O40" s="257"/>
      <c r="P40" s="240"/>
      <c r="Q40" s="384"/>
      <c r="R40" s="384"/>
      <c r="S40" s="384"/>
      <c r="T40" s="384"/>
      <c r="U40" s="384"/>
      <c r="V40" s="384"/>
      <c r="W40" s="384"/>
      <c r="X40" s="384"/>
      <c r="Y40" s="384"/>
      <c r="Z40" s="384"/>
      <c r="AA40" s="384"/>
      <c r="AB40" s="384"/>
      <c r="AC40" s="240"/>
    </row>
    <row r="41" spans="1:29" ht="20.100000000000001" customHeight="1" outlineLevel="1" x14ac:dyDescent="0.3">
      <c r="A41" s="45"/>
      <c r="B41" s="10" t="s">
        <v>83</v>
      </c>
      <c r="C41" s="12"/>
      <c r="D41" s="120"/>
      <c r="E41" s="128"/>
      <c r="F41" s="128"/>
      <c r="G41" s="28"/>
      <c r="H41" s="120"/>
      <c r="I41" s="146"/>
      <c r="J41" s="13"/>
      <c r="N41" s="16"/>
      <c r="O41" s="16"/>
      <c r="P41" s="239"/>
      <c r="Q41" s="385"/>
      <c r="R41" s="385"/>
      <c r="S41" s="385"/>
      <c r="T41" s="385"/>
      <c r="U41" s="385"/>
      <c r="V41" s="385"/>
      <c r="W41" s="385"/>
      <c r="X41" s="385"/>
      <c r="Y41" s="385"/>
      <c r="Z41" s="385"/>
      <c r="AA41" s="385"/>
      <c r="AB41" s="385"/>
      <c r="AC41" s="239"/>
    </row>
    <row r="42" spans="1:29" s="81" customFormat="1" ht="27" customHeight="1" outlineLevel="1" x14ac:dyDescent="0.3">
      <c r="A42" s="43"/>
      <c r="B42" s="8"/>
      <c r="C42" s="8" t="s">
        <v>84</v>
      </c>
      <c r="D42" s="457" t="s">
        <v>85</v>
      </c>
      <c r="E42" s="457"/>
      <c r="F42" s="457"/>
      <c r="G42" s="26" t="s">
        <v>78</v>
      </c>
      <c r="H42" s="112" t="s">
        <v>86</v>
      </c>
      <c r="I42" s="144" t="s">
        <v>80</v>
      </c>
      <c r="J42" s="9" t="s">
        <v>63</v>
      </c>
      <c r="K42" s="227"/>
      <c r="L42" s="231"/>
      <c r="M42" s="231"/>
      <c r="N42" s="9"/>
      <c r="O42" s="9"/>
      <c r="P42" s="241"/>
      <c r="Q42" s="386"/>
      <c r="R42" s="386"/>
      <c r="S42" s="386"/>
      <c r="T42" s="386"/>
      <c r="U42" s="386"/>
      <c r="V42" s="386"/>
      <c r="W42" s="386"/>
      <c r="X42" s="386"/>
      <c r="Y42" s="386"/>
      <c r="Z42" s="386"/>
      <c r="AA42" s="386"/>
      <c r="AB42" s="386"/>
      <c r="AC42" s="241"/>
    </row>
    <row r="43" spans="1:29" s="81" customFormat="1" ht="13.8" outlineLevel="1" x14ac:dyDescent="0.3">
      <c r="A43" s="46"/>
      <c r="B43" s="11"/>
      <c r="C43" s="200"/>
      <c r="D43" s="441"/>
      <c r="E43" s="450"/>
      <c r="F43" s="450"/>
      <c r="G43" s="199"/>
      <c r="H43" s="200"/>
      <c r="I43" s="201"/>
      <c r="J43" s="395">
        <f>G43*I43</f>
        <v>0</v>
      </c>
      <c r="K43" s="396"/>
      <c r="L43" s="415"/>
      <c r="M43" s="415"/>
      <c r="N43" s="397">
        <f t="shared" ref="N43:N50" si="12">SUM(Q43:CB43)</f>
        <v>0</v>
      </c>
      <c r="O43" s="397">
        <f t="shared" ref="O43:O50" si="13">J43-N43</f>
        <v>0</v>
      </c>
      <c r="P43" s="241"/>
      <c r="Q43" s="389"/>
      <c r="R43" s="389"/>
      <c r="S43" s="389"/>
      <c r="T43" s="389"/>
      <c r="U43" s="389"/>
      <c r="V43" s="389"/>
      <c r="W43" s="389"/>
      <c r="X43" s="389"/>
      <c r="Y43" s="389"/>
      <c r="Z43" s="389"/>
      <c r="AA43" s="389"/>
      <c r="AB43" s="389"/>
      <c r="AC43" s="241"/>
    </row>
    <row r="44" spans="1:29" ht="13.8" outlineLevel="1" x14ac:dyDescent="0.3">
      <c r="A44" s="46"/>
      <c r="B44" s="11"/>
      <c r="C44" s="200"/>
      <c r="D44" s="441"/>
      <c r="E44" s="450"/>
      <c r="F44" s="450"/>
      <c r="G44" s="199"/>
      <c r="H44" s="200"/>
      <c r="I44" s="201"/>
      <c r="J44" s="395">
        <f>G44*I44</f>
        <v>0</v>
      </c>
      <c r="K44" s="396"/>
      <c r="L44" s="415"/>
      <c r="M44" s="415"/>
      <c r="N44" s="397">
        <f t="shared" si="12"/>
        <v>0</v>
      </c>
      <c r="O44" s="397">
        <f t="shared" si="13"/>
        <v>0</v>
      </c>
      <c r="P44" s="239"/>
      <c r="Q44" s="387"/>
      <c r="R44" s="387"/>
      <c r="S44" s="387"/>
      <c r="T44" s="387"/>
      <c r="U44" s="387"/>
      <c r="V44" s="387"/>
      <c r="W44" s="387"/>
      <c r="X44" s="387"/>
      <c r="Y44" s="387"/>
      <c r="Z44" s="387"/>
      <c r="AA44" s="387"/>
      <c r="AB44" s="387"/>
      <c r="AC44" s="239"/>
    </row>
    <row r="45" spans="1:29" ht="13.8" outlineLevel="1" x14ac:dyDescent="0.3">
      <c r="A45" s="46"/>
      <c r="B45" s="11"/>
      <c r="C45" s="200"/>
      <c r="D45" s="441"/>
      <c r="E45" s="450"/>
      <c r="F45" s="450"/>
      <c r="G45" s="199"/>
      <c r="H45" s="200"/>
      <c r="I45" s="201"/>
      <c r="J45" s="395">
        <f>G45*I45</f>
        <v>0</v>
      </c>
      <c r="K45" s="396"/>
      <c r="L45" s="415"/>
      <c r="M45" s="415"/>
      <c r="N45" s="397">
        <f t="shared" si="12"/>
        <v>0</v>
      </c>
      <c r="O45" s="397">
        <f t="shared" si="13"/>
        <v>0</v>
      </c>
      <c r="P45" s="239"/>
      <c r="Q45" s="387"/>
      <c r="R45" s="387"/>
      <c r="S45" s="387"/>
      <c r="T45" s="387"/>
      <c r="U45" s="387"/>
      <c r="V45" s="387"/>
      <c r="W45" s="387"/>
      <c r="X45" s="387"/>
      <c r="Y45" s="387"/>
      <c r="Z45" s="387"/>
      <c r="AA45" s="387"/>
      <c r="AB45" s="387"/>
      <c r="AC45" s="239"/>
    </row>
    <row r="46" spans="1:29" ht="13.8" outlineLevel="1" x14ac:dyDescent="0.3">
      <c r="A46" s="46"/>
      <c r="B46" s="11"/>
      <c r="C46" s="200"/>
      <c r="D46" s="441"/>
      <c r="E46" s="450"/>
      <c r="F46" s="450"/>
      <c r="G46" s="199"/>
      <c r="H46" s="200"/>
      <c r="I46" s="201"/>
      <c r="J46" s="395">
        <f t="shared" ref="J46:J47" si="14">G46*I46</f>
        <v>0</v>
      </c>
      <c r="K46" s="396"/>
      <c r="L46" s="415"/>
      <c r="M46" s="415"/>
      <c r="N46" s="397">
        <f t="shared" si="12"/>
        <v>0</v>
      </c>
      <c r="O46" s="397">
        <f t="shared" si="13"/>
        <v>0</v>
      </c>
      <c r="P46" s="239"/>
      <c r="Q46" s="387"/>
      <c r="R46" s="387"/>
      <c r="S46" s="387"/>
      <c r="T46" s="387"/>
      <c r="U46" s="387"/>
      <c r="V46" s="387"/>
      <c r="W46" s="387"/>
      <c r="X46" s="387"/>
      <c r="Y46" s="387"/>
      <c r="Z46" s="387"/>
      <c r="AA46" s="387"/>
      <c r="AB46" s="387"/>
      <c r="AC46" s="239"/>
    </row>
    <row r="47" spans="1:29" ht="13.8" outlineLevel="1" x14ac:dyDescent="0.3">
      <c r="A47" s="46"/>
      <c r="B47" s="11"/>
      <c r="C47" s="200"/>
      <c r="D47" s="441"/>
      <c r="E47" s="450"/>
      <c r="F47" s="450"/>
      <c r="G47" s="199"/>
      <c r="H47" s="200"/>
      <c r="I47" s="201"/>
      <c r="J47" s="395">
        <f t="shared" si="14"/>
        <v>0</v>
      </c>
      <c r="K47" s="396"/>
      <c r="L47" s="415"/>
      <c r="M47" s="415"/>
      <c r="N47" s="397">
        <f t="shared" si="12"/>
        <v>0</v>
      </c>
      <c r="O47" s="397">
        <f t="shared" si="13"/>
        <v>0</v>
      </c>
      <c r="P47" s="239"/>
      <c r="Q47" s="387"/>
      <c r="R47" s="387"/>
      <c r="S47" s="387"/>
      <c r="T47" s="387"/>
      <c r="U47" s="387"/>
      <c r="V47" s="387"/>
      <c r="W47" s="387"/>
      <c r="X47" s="387"/>
      <c r="Y47" s="387"/>
      <c r="Z47" s="387"/>
      <c r="AA47" s="387"/>
      <c r="AB47" s="387"/>
      <c r="AC47" s="239"/>
    </row>
    <row r="48" spans="1:29" s="81" customFormat="1" ht="13.8" outlineLevel="1" x14ac:dyDescent="0.3">
      <c r="A48" s="46"/>
      <c r="B48" s="11"/>
      <c r="C48" s="200"/>
      <c r="D48" s="441"/>
      <c r="E48" s="441"/>
      <c r="F48" s="441"/>
      <c r="G48" s="199"/>
      <c r="H48" s="200"/>
      <c r="I48" s="201"/>
      <c r="J48" s="395">
        <f>G48*I48</f>
        <v>0</v>
      </c>
      <c r="K48" s="396"/>
      <c r="L48" s="415"/>
      <c r="M48" s="415"/>
      <c r="N48" s="397">
        <f t="shared" si="12"/>
        <v>0</v>
      </c>
      <c r="O48" s="397">
        <f t="shared" si="13"/>
        <v>0</v>
      </c>
      <c r="P48" s="241"/>
      <c r="Q48" s="389"/>
      <c r="R48" s="389"/>
      <c r="S48" s="389"/>
      <c r="T48" s="389"/>
      <c r="U48" s="389"/>
      <c r="V48" s="389"/>
      <c r="W48" s="389"/>
      <c r="X48" s="389"/>
      <c r="Y48" s="389"/>
      <c r="Z48" s="389"/>
      <c r="AA48" s="389"/>
      <c r="AB48" s="389"/>
      <c r="AC48" s="241"/>
    </row>
    <row r="49" spans="1:29" s="81" customFormat="1" ht="13.8" outlineLevel="1" x14ac:dyDescent="0.3">
      <c r="A49" s="46"/>
      <c r="B49" s="11"/>
      <c r="C49" s="200"/>
      <c r="D49" s="441"/>
      <c r="E49" s="441"/>
      <c r="F49" s="441"/>
      <c r="G49" s="199"/>
      <c r="H49" s="200"/>
      <c r="I49" s="201"/>
      <c r="J49" s="395">
        <f>G49*I49</f>
        <v>0</v>
      </c>
      <c r="K49" s="396"/>
      <c r="L49" s="415"/>
      <c r="M49" s="415"/>
      <c r="N49" s="397">
        <f t="shared" si="12"/>
        <v>0</v>
      </c>
      <c r="O49" s="397">
        <f t="shared" si="13"/>
        <v>0</v>
      </c>
      <c r="P49" s="241"/>
      <c r="Q49" s="389"/>
      <c r="R49" s="389"/>
      <c r="S49" s="389"/>
      <c r="T49" s="389"/>
      <c r="U49" s="389"/>
      <c r="V49" s="389"/>
      <c r="W49" s="389"/>
      <c r="X49" s="389"/>
      <c r="Y49" s="389"/>
      <c r="Z49" s="389"/>
      <c r="AA49" s="389"/>
      <c r="AB49" s="389"/>
      <c r="AC49" s="241"/>
    </row>
    <row r="50" spans="1:29" ht="15" customHeight="1" thickBot="1" x14ac:dyDescent="0.35">
      <c r="A50" s="50"/>
      <c r="B50" s="19"/>
      <c r="C50" s="15"/>
      <c r="D50" s="111"/>
      <c r="E50" s="111"/>
      <c r="F50" s="111"/>
      <c r="G50" s="97"/>
      <c r="H50" s="134"/>
      <c r="I50" s="87" t="s">
        <v>87</v>
      </c>
      <c r="J50" s="398">
        <f>SUM(J43:J49)</f>
        <v>0</v>
      </c>
      <c r="K50" s="396"/>
      <c r="L50" s="415"/>
      <c r="M50" s="415"/>
      <c r="N50" s="399">
        <f t="shared" si="12"/>
        <v>0</v>
      </c>
      <c r="O50" s="399">
        <f t="shared" si="13"/>
        <v>0</v>
      </c>
      <c r="P50" s="239"/>
      <c r="Q50" s="390">
        <f>SUM(Q43:Q49)</f>
        <v>0</v>
      </c>
      <c r="R50" s="390">
        <f t="shared" ref="R50:AB50" si="15">SUM(R43:R49)</f>
        <v>0</v>
      </c>
      <c r="S50" s="390">
        <f t="shared" si="15"/>
        <v>0</v>
      </c>
      <c r="T50" s="390">
        <f t="shared" si="15"/>
        <v>0</v>
      </c>
      <c r="U50" s="390">
        <f t="shared" si="15"/>
        <v>0</v>
      </c>
      <c r="V50" s="390">
        <f t="shared" si="15"/>
        <v>0</v>
      </c>
      <c r="W50" s="390">
        <f t="shared" si="15"/>
        <v>0</v>
      </c>
      <c r="X50" s="390">
        <f t="shared" si="15"/>
        <v>0</v>
      </c>
      <c r="Y50" s="390">
        <f t="shared" si="15"/>
        <v>0</v>
      </c>
      <c r="Z50" s="390">
        <f t="shared" si="15"/>
        <v>0</v>
      </c>
      <c r="AA50" s="390">
        <f t="shared" si="15"/>
        <v>0</v>
      </c>
      <c r="AB50" s="390">
        <f t="shared" si="15"/>
        <v>0</v>
      </c>
      <c r="AC50" s="239"/>
    </row>
    <row r="51" spans="1:29" s="81" customFormat="1" ht="14.4" thickBot="1" x14ac:dyDescent="0.35">
      <c r="A51" s="43"/>
      <c r="B51" s="169" t="s">
        <v>88</v>
      </c>
      <c r="C51" s="91"/>
      <c r="D51" s="113"/>
      <c r="E51" s="113"/>
      <c r="F51" s="113"/>
      <c r="G51" s="98"/>
      <c r="H51" s="135"/>
      <c r="I51" s="135"/>
      <c r="J51" s="91"/>
      <c r="K51" s="227"/>
      <c r="L51" s="231"/>
      <c r="M51" s="231"/>
      <c r="N51" s="254" t="s">
        <v>88</v>
      </c>
      <c r="O51" s="257"/>
      <c r="P51" s="241"/>
      <c r="Q51" s="384"/>
      <c r="R51" s="384"/>
      <c r="S51" s="384"/>
      <c r="T51" s="384"/>
      <c r="U51" s="384"/>
      <c r="V51" s="384"/>
      <c r="W51" s="384"/>
      <c r="X51" s="384"/>
      <c r="Y51" s="384"/>
      <c r="Z51" s="384"/>
      <c r="AA51" s="384"/>
      <c r="AB51" s="384"/>
      <c r="AC51" s="241"/>
    </row>
    <row r="52" spans="1:29" ht="13.8" outlineLevel="1" x14ac:dyDescent="0.3">
      <c r="A52" s="46"/>
      <c r="B52" s="32" t="s">
        <v>89</v>
      </c>
      <c r="C52" s="7"/>
      <c r="D52" s="114"/>
      <c r="E52" s="114"/>
      <c r="F52" s="114"/>
      <c r="G52" s="99"/>
      <c r="H52" s="136"/>
      <c r="I52" s="136"/>
      <c r="J52" s="7"/>
      <c r="N52" s="16"/>
      <c r="O52" s="16"/>
      <c r="P52" s="239"/>
      <c r="Q52" s="385"/>
      <c r="R52" s="385"/>
      <c r="S52" s="385"/>
      <c r="T52" s="385"/>
      <c r="U52" s="385"/>
      <c r="V52" s="385"/>
      <c r="W52" s="385"/>
      <c r="X52" s="385"/>
      <c r="Y52" s="385"/>
      <c r="Z52" s="385"/>
      <c r="AA52" s="385"/>
      <c r="AB52" s="385"/>
      <c r="AC52" s="239"/>
    </row>
    <row r="53" spans="1:29" ht="27.6" outlineLevel="1" x14ac:dyDescent="0.3">
      <c r="A53" s="46"/>
      <c r="B53" s="30"/>
      <c r="C53" s="8" t="s">
        <v>84</v>
      </c>
      <c r="D53" s="457" t="s">
        <v>85</v>
      </c>
      <c r="E53" s="449"/>
      <c r="F53" s="449"/>
      <c r="G53" s="26" t="s">
        <v>78</v>
      </c>
      <c r="H53" s="112" t="s">
        <v>90</v>
      </c>
      <c r="I53" s="144" t="s">
        <v>80</v>
      </c>
      <c r="J53" s="9" t="s">
        <v>63</v>
      </c>
      <c r="N53" s="9"/>
      <c r="O53" s="9"/>
      <c r="P53" s="239"/>
      <c r="Q53" s="386"/>
      <c r="R53" s="386"/>
      <c r="S53" s="386"/>
      <c r="T53" s="386"/>
      <c r="U53" s="386"/>
      <c r="V53" s="386"/>
      <c r="W53" s="386"/>
      <c r="X53" s="386"/>
      <c r="Y53" s="386"/>
      <c r="Z53" s="386"/>
      <c r="AA53" s="386"/>
      <c r="AB53" s="386"/>
      <c r="AC53" s="239"/>
    </row>
    <row r="54" spans="1:29" ht="13.8" outlineLevel="1" x14ac:dyDescent="0.3">
      <c r="A54" s="46"/>
      <c r="B54" s="11"/>
      <c r="C54" s="200"/>
      <c r="D54" s="441"/>
      <c r="E54" s="450"/>
      <c r="F54" s="450"/>
      <c r="G54" s="199"/>
      <c r="H54" s="200"/>
      <c r="I54" s="201"/>
      <c r="J54" s="395">
        <f>G54*I54</f>
        <v>0</v>
      </c>
      <c r="K54" s="396"/>
      <c r="L54" s="415"/>
      <c r="M54" s="415"/>
      <c r="N54" s="397">
        <f>SUM(Q54:CB54)</f>
        <v>0</v>
      </c>
      <c r="O54" s="397">
        <f>J54-N54</f>
        <v>0</v>
      </c>
      <c r="P54" s="239"/>
      <c r="Q54" s="387"/>
      <c r="R54" s="387"/>
      <c r="S54" s="387"/>
      <c r="T54" s="387"/>
      <c r="U54" s="387"/>
      <c r="V54" s="387"/>
      <c r="W54" s="387"/>
      <c r="X54" s="387"/>
      <c r="Y54" s="387"/>
      <c r="Z54" s="387"/>
      <c r="AA54" s="387"/>
      <c r="AB54" s="387"/>
      <c r="AC54" s="239"/>
    </row>
    <row r="55" spans="1:29" ht="13.8" outlineLevel="1" x14ac:dyDescent="0.3">
      <c r="A55" s="46"/>
      <c r="B55" s="11"/>
      <c r="C55" s="200"/>
      <c r="D55" s="441"/>
      <c r="E55" s="450"/>
      <c r="F55" s="450"/>
      <c r="G55" s="199"/>
      <c r="H55" s="200"/>
      <c r="I55" s="201"/>
      <c r="J55" s="395">
        <f t="shared" ref="J55:J56" si="16">G55*I55</f>
        <v>0</v>
      </c>
      <c r="K55" s="396"/>
      <c r="L55" s="415"/>
      <c r="M55" s="415"/>
      <c r="N55" s="397">
        <f>SUM(Q55:CB55)</f>
        <v>0</v>
      </c>
      <c r="O55" s="397">
        <f>J55-N55</f>
        <v>0</v>
      </c>
      <c r="P55" s="239"/>
      <c r="Q55" s="387"/>
      <c r="R55" s="387"/>
      <c r="S55" s="387"/>
      <c r="T55" s="387"/>
      <c r="U55" s="387"/>
      <c r="V55" s="387"/>
      <c r="W55" s="387"/>
      <c r="X55" s="387"/>
      <c r="Y55" s="387"/>
      <c r="Z55" s="387"/>
      <c r="AA55" s="387"/>
      <c r="AB55" s="387"/>
      <c r="AC55" s="239"/>
    </row>
    <row r="56" spans="1:29" ht="13.8" outlineLevel="1" x14ac:dyDescent="0.3">
      <c r="A56" s="46"/>
      <c r="B56" s="11"/>
      <c r="C56" s="200"/>
      <c r="D56" s="441"/>
      <c r="E56" s="450"/>
      <c r="F56" s="450"/>
      <c r="G56" s="199"/>
      <c r="H56" s="200"/>
      <c r="I56" s="201"/>
      <c r="J56" s="395">
        <f t="shared" si="16"/>
        <v>0</v>
      </c>
      <c r="K56" s="396"/>
      <c r="L56" s="415"/>
      <c r="M56" s="415"/>
      <c r="N56" s="397">
        <f>SUM(Q56:CB56)</f>
        <v>0</v>
      </c>
      <c r="O56" s="397">
        <f>J56-N56</f>
        <v>0</v>
      </c>
      <c r="P56" s="239"/>
      <c r="Q56" s="387"/>
      <c r="R56" s="387"/>
      <c r="S56" s="387"/>
      <c r="T56" s="387"/>
      <c r="U56" s="387"/>
      <c r="V56" s="387"/>
      <c r="W56" s="387"/>
      <c r="X56" s="387"/>
      <c r="Y56" s="387"/>
      <c r="Z56" s="387"/>
      <c r="AA56" s="387"/>
      <c r="AB56" s="387"/>
      <c r="AC56" s="239"/>
    </row>
    <row r="57" spans="1:29" ht="13.8" outlineLevel="1" x14ac:dyDescent="0.3">
      <c r="A57" s="49"/>
      <c r="B57" s="32" t="s">
        <v>91</v>
      </c>
      <c r="C57" s="32"/>
      <c r="D57" s="110"/>
      <c r="E57" s="110"/>
      <c r="F57" s="110"/>
      <c r="G57" s="100"/>
      <c r="H57" s="137"/>
      <c r="I57" s="137"/>
      <c r="J57" s="32"/>
      <c r="N57" s="16"/>
      <c r="O57" s="16"/>
      <c r="P57" s="239"/>
      <c r="Q57" s="385"/>
      <c r="R57" s="385"/>
      <c r="S57" s="385"/>
      <c r="T57" s="385"/>
      <c r="U57" s="385"/>
      <c r="V57" s="385"/>
      <c r="W57" s="385"/>
      <c r="X57" s="385"/>
      <c r="Y57" s="385"/>
      <c r="Z57" s="385"/>
      <c r="AA57" s="385"/>
      <c r="AB57" s="385"/>
      <c r="AC57" s="239"/>
    </row>
    <row r="58" spans="1:29" s="92" customFormat="1" ht="27.6" outlineLevel="1" x14ac:dyDescent="0.3">
      <c r="A58" s="164"/>
      <c r="B58" s="30"/>
      <c r="C58" s="8" t="s">
        <v>84</v>
      </c>
      <c r="D58" s="457" t="s">
        <v>85</v>
      </c>
      <c r="E58" s="449"/>
      <c r="F58" s="449"/>
      <c r="G58" s="26" t="s">
        <v>78</v>
      </c>
      <c r="H58" s="112" t="s">
        <v>92</v>
      </c>
      <c r="I58" s="144" t="s">
        <v>80</v>
      </c>
      <c r="J58" s="9" t="s">
        <v>63</v>
      </c>
      <c r="K58" s="230"/>
      <c r="L58" s="233"/>
      <c r="M58" s="233"/>
      <c r="N58" s="9"/>
      <c r="O58" s="9"/>
      <c r="P58" s="242"/>
      <c r="Q58" s="386"/>
      <c r="R58" s="386"/>
      <c r="S58" s="386"/>
      <c r="T58" s="386"/>
      <c r="U58" s="386"/>
      <c r="V58" s="386"/>
      <c r="W58" s="386"/>
      <c r="X58" s="386"/>
      <c r="Y58" s="386"/>
      <c r="Z58" s="386"/>
      <c r="AA58" s="386"/>
      <c r="AB58" s="386"/>
      <c r="AC58" s="242"/>
    </row>
    <row r="59" spans="1:29" ht="13.8" outlineLevel="1" x14ac:dyDescent="0.3">
      <c r="A59" s="50"/>
      <c r="B59" s="11"/>
      <c r="C59" s="200"/>
      <c r="D59" s="441"/>
      <c r="E59" s="450"/>
      <c r="F59" s="450"/>
      <c r="G59" s="199"/>
      <c r="H59" s="200"/>
      <c r="I59" s="201"/>
      <c r="J59" s="395">
        <f>G59*I59</f>
        <v>0</v>
      </c>
      <c r="K59" s="396"/>
      <c r="L59" s="415"/>
      <c r="M59" s="415"/>
      <c r="N59" s="397">
        <f>SUM(Q59:CB59)</f>
        <v>0</v>
      </c>
      <c r="O59" s="397">
        <f>J59-N59</f>
        <v>0</v>
      </c>
      <c r="P59" s="239"/>
      <c r="Q59" s="387"/>
      <c r="R59" s="387"/>
      <c r="S59" s="387"/>
      <c r="T59" s="387"/>
      <c r="U59" s="387"/>
      <c r="V59" s="387"/>
      <c r="W59" s="387"/>
      <c r="X59" s="387"/>
      <c r="Y59" s="387"/>
      <c r="Z59" s="387"/>
      <c r="AA59" s="387"/>
      <c r="AB59" s="387"/>
      <c r="AC59" s="239"/>
    </row>
    <row r="60" spans="1:29" ht="15.6" customHeight="1" outlineLevel="1" x14ac:dyDescent="0.3">
      <c r="A60" s="51"/>
      <c r="B60" s="11"/>
      <c r="C60" s="200"/>
      <c r="D60" s="441"/>
      <c r="E60" s="441"/>
      <c r="F60" s="441"/>
      <c r="G60" s="199"/>
      <c r="H60" s="200"/>
      <c r="I60" s="201"/>
      <c r="J60" s="395">
        <f>G60*I60</f>
        <v>0</v>
      </c>
      <c r="K60" s="396"/>
      <c r="L60" s="415"/>
      <c r="M60" s="415"/>
      <c r="N60" s="397">
        <f>SUM(Q60:CB60)</f>
        <v>0</v>
      </c>
      <c r="O60" s="397">
        <f>J60-N60</f>
        <v>0</v>
      </c>
      <c r="P60" s="239"/>
      <c r="Q60" s="387"/>
      <c r="R60" s="387"/>
      <c r="S60" s="387"/>
      <c r="T60" s="387"/>
      <c r="U60" s="387"/>
      <c r="V60" s="387"/>
      <c r="W60" s="387"/>
      <c r="X60" s="387"/>
      <c r="Y60" s="387"/>
      <c r="Z60" s="387"/>
      <c r="AA60" s="387"/>
      <c r="AB60" s="387"/>
      <c r="AC60" s="239"/>
    </row>
    <row r="61" spans="1:29" ht="13.8" outlineLevel="1" x14ac:dyDescent="0.3">
      <c r="A61" s="46"/>
      <c r="B61" s="11"/>
      <c r="C61" s="200"/>
      <c r="D61" s="441"/>
      <c r="E61" s="450"/>
      <c r="F61" s="450"/>
      <c r="G61" s="199"/>
      <c r="H61" s="200"/>
      <c r="I61" s="201"/>
      <c r="J61" s="395">
        <f>G61*I61</f>
        <v>0</v>
      </c>
      <c r="K61" s="396"/>
      <c r="L61" s="415"/>
      <c r="M61" s="415"/>
      <c r="N61" s="397">
        <f>SUM(Q61:CB61)</f>
        <v>0</v>
      </c>
      <c r="O61" s="397">
        <f>J61-N61</f>
        <v>0</v>
      </c>
      <c r="P61" s="239"/>
      <c r="Q61" s="387"/>
      <c r="R61" s="387"/>
      <c r="S61" s="387"/>
      <c r="T61" s="387"/>
      <c r="U61" s="387"/>
      <c r="V61" s="387"/>
      <c r="W61" s="387"/>
      <c r="X61" s="387"/>
      <c r="Y61" s="387"/>
      <c r="Z61" s="387"/>
      <c r="AA61" s="387"/>
      <c r="AB61" s="387"/>
      <c r="AC61" s="239"/>
    </row>
    <row r="62" spans="1:29" ht="14.4" thickBot="1" x14ac:dyDescent="0.35">
      <c r="A62" s="46"/>
      <c r="B62" s="14"/>
      <c r="C62" s="15"/>
      <c r="D62" s="111"/>
      <c r="E62" s="111"/>
      <c r="F62" s="111"/>
      <c r="G62" s="97"/>
      <c r="H62" s="134"/>
      <c r="I62" s="87" t="s">
        <v>93</v>
      </c>
      <c r="J62" s="398">
        <f>SUM(J54:J61)</f>
        <v>0</v>
      </c>
      <c r="K62" s="396"/>
      <c r="L62" s="415"/>
      <c r="M62" s="415"/>
      <c r="N62" s="400">
        <f>SUM(Q62:CB62)</f>
        <v>0</v>
      </c>
      <c r="O62" s="400">
        <f>J62-N62</f>
        <v>0</v>
      </c>
      <c r="P62" s="249"/>
      <c r="Q62" s="388">
        <f t="shared" ref="Q62:AB62" si="17">SUM(Q54:Q61)</f>
        <v>0</v>
      </c>
      <c r="R62" s="388">
        <f t="shared" si="17"/>
        <v>0</v>
      </c>
      <c r="S62" s="388">
        <f t="shared" si="17"/>
        <v>0</v>
      </c>
      <c r="T62" s="388">
        <f t="shared" si="17"/>
        <v>0</v>
      </c>
      <c r="U62" s="388">
        <f t="shared" si="17"/>
        <v>0</v>
      </c>
      <c r="V62" s="388">
        <f t="shared" si="17"/>
        <v>0</v>
      </c>
      <c r="W62" s="388">
        <f t="shared" si="17"/>
        <v>0</v>
      </c>
      <c r="X62" s="388">
        <f t="shared" si="17"/>
        <v>0</v>
      </c>
      <c r="Y62" s="388">
        <f t="shared" si="17"/>
        <v>0</v>
      </c>
      <c r="Z62" s="388">
        <f t="shared" si="17"/>
        <v>0</v>
      </c>
      <c r="AA62" s="388">
        <f t="shared" si="17"/>
        <v>0</v>
      </c>
      <c r="AB62" s="388">
        <f t="shared" si="17"/>
        <v>0</v>
      </c>
      <c r="AC62" s="249"/>
    </row>
    <row r="63" spans="1:29" ht="14.4" thickBot="1" x14ac:dyDescent="0.35">
      <c r="A63" s="46"/>
      <c r="B63" s="169" t="s">
        <v>94</v>
      </c>
      <c r="C63" s="183"/>
      <c r="D63" s="458"/>
      <c r="E63" s="459"/>
      <c r="F63" s="459"/>
      <c r="G63" s="185"/>
      <c r="H63" s="186"/>
      <c r="I63" s="186"/>
      <c r="J63" s="187"/>
      <c r="K63" s="231"/>
      <c r="N63" s="254" t="s">
        <v>94</v>
      </c>
      <c r="O63" s="257"/>
      <c r="P63" s="239"/>
      <c r="Q63" s="384"/>
      <c r="R63" s="384"/>
      <c r="S63" s="384"/>
      <c r="T63" s="384"/>
      <c r="U63" s="384"/>
      <c r="V63" s="384"/>
      <c r="W63" s="384"/>
      <c r="X63" s="384"/>
      <c r="Y63" s="384"/>
      <c r="Z63" s="384"/>
      <c r="AA63" s="384"/>
      <c r="AB63" s="384"/>
      <c r="AC63" s="239"/>
    </row>
    <row r="64" spans="1:29" ht="26.4" customHeight="1" outlineLevel="1" x14ac:dyDescent="0.3">
      <c r="A64" s="50"/>
      <c r="B64" s="33" t="s">
        <v>95</v>
      </c>
      <c r="C64" s="33"/>
      <c r="D64" s="451" t="s">
        <v>96</v>
      </c>
      <c r="E64" s="460"/>
      <c r="F64" s="460"/>
      <c r="G64" s="28"/>
      <c r="H64" s="120"/>
      <c r="I64" s="146"/>
      <c r="J64" s="13"/>
      <c r="N64" s="16"/>
      <c r="O64" s="16"/>
      <c r="P64" s="239"/>
      <c r="Q64" s="385"/>
      <c r="R64" s="385"/>
      <c r="S64" s="385"/>
      <c r="T64" s="385"/>
      <c r="U64" s="385"/>
      <c r="V64" s="385"/>
      <c r="W64" s="385"/>
      <c r="X64" s="385"/>
      <c r="Y64" s="385"/>
      <c r="Z64" s="385"/>
      <c r="AA64" s="385"/>
      <c r="AB64" s="385"/>
      <c r="AC64" s="239"/>
    </row>
    <row r="65" spans="1:29" ht="23.25" customHeight="1" outlineLevel="1" x14ac:dyDescent="0.3">
      <c r="A65" s="51"/>
      <c r="B65" s="30"/>
      <c r="C65" s="8" t="s">
        <v>97</v>
      </c>
      <c r="D65" s="448" t="s">
        <v>98</v>
      </c>
      <c r="E65" s="449"/>
      <c r="F65" s="449"/>
      <c r="G65" s="167" t="s">
        <v>78</v>
      </c>
      <c r="H65" s="165" t="s">
        <v>99</v>
      </c>
      <c r="I65" s="168" t="s">
        <v>80</v>
      </c>
      <c r="J65" s="9" t="s">
        <v>63</v>
      </c>
      <c r="N65" s="9"/>
      <c r="O65" s="9"/>
      <c r="P65" s="239"/>
      <c r="Q65" s="386"/>
      <c r="R65" s="386"/>
      <c r="S65" s="386"/>
      <c r="T65" s="386"/>
      <c r="U65" s="386"/>
      <c r="V65" s="386"/>
      <c r="W65" s="386"/>
      <c r="X65" s="386"/>
      <c r="Y65" s="386"/>
      <c r="Z65" s="386"/>
      <c r="AA65" s="386"/>
      <c r="AB65" s="386"/>
      <c r="AC65" s="239"/>
    </row>
    <row r="66" spans="1:29" ht="13.8" outlineLevel="1" x14ac:dyDescent="0.3">
      <c r="A66" s="46"/>
      <c r="B66" s="11"/>
      <c r="C66" s="200"/>
      <c r="D66" s="441"/>
      <c r="E66" s="450"/>
      <c r="F66" s="450"/>
      <c r="G66" s="199"/>
      <c r="H66" s="200"/>
      <c r="I66" s="201"/>
      <c r="J66" s="401">
        <f>G66*I66</f>
        <v>0</v>
      </c>
      <c r="K66" s="396"/>
      <c r="L66" s="415"/>
      <c r="M66" s="415"/>
      <c r="N66" s="397">
        <f>SUM(Q66:CB66)</f>
        <v>0</v>
      </c>
      <c r="O66" s="397">
        <f>J66-N66</f>
        <v>0</v>
      </c>
      <c r="P66" s="239"/>
      <c r="Q66" s="387"/>
      <c r="R66" s="387"/>
      <c r="S66" s="387"/>
      <c r="T66" s="387"/>
      <c r="U66" s="387"/>
      <c r="V66" s="387"/>
      <c r="W66" s="387"/>
      <c r="X66" s="387"/>
      <c r="Y66" s="387"/>
      <c r="Z66" s="387"/>
      <c r="AA66" s="387"/>
      <c r="AB66" s="387"/>
      <c r="AC66" s="239"/>
    </row>
    <row r="67" spans="1:29" ht="13.8" outlineLevel="1" x14ac:dyDescent="0.3">
      <c r="A67" s="46"/>
      <c r="B67" s="11"/>
      <c r="C67" s="200"/>
      <c r="D67" s="441"/>
      <c r="E67" s="450"/>
      <c r="F67" s="450"/>
      <c r="G67" s="199"/>
      <c r="H67" s="200"/>
      <c r="I67" s="201"/>
      <c r="J67" s="401">
        <f t="shared" ref="J67:J69" si="18">G67*I67</f>
        <v>0</v>
      </c>
      <c r="K67" s="396"/>
      <c r="L67" s="415"/>
      <c r="M67" s="415"/>
      <c r="N67" s="397">
        <f>SUM(Q67:CB67)</f>
        <v>0</v>
      </c>
      <c r="O67" s="397">
        <f>J67-N67</f>
        <v>0</v>
      </c>
      <c r="P67" s="239"/>
      <c r="Q67" s="387"/>
      <c r="R67" s="387"/>
      <c r="S67" s="387"/>
      <c r="T67" s="387"/>
      <c r="U67" s="387"/>
      <c r="V67" s="387"/>
      <c r="W67" s="387"/>
      <c r="X67" s="387"/>
      <c r="Y67" s="387"/>
      <c r="Z67" s="387"/>
      <c r="AA67" s="387"/>
      <c r="AB67" s="387"/>
      <c r="AC67" s="239"/>
    </row>
    <row r="68" spans="1:29" ht="13.8" outlineLevel="1" x14ac:dyDescent="0.3">
      <c r="A68" s="46"/>
      <c r="B68" s="11"/>
      <c r="C68" s="200"/>
      <c r="D68" s="441"/>
      <c r="E68" s="450"/>
      <c r="F68" s="450"/>
      <c r="G68" s="199"/>
      <c r="H68" s="200"/>
      <c r="I68" s="201"/>
      <c r="J68" s="401">
        <f t="shared" si="18"/>
        <v>0</v>
      </c>
      <c r="K68" s="396"/>
      <c r="L68" s="415"/>
      <c r="M68" s="415"/>
      <c r="N68" s="397">
        <f>SUM(Q68:CB68)</f>
        <v>0</v>
      </c>
      <c r="O68" s="397">
        <f>J68-N68</f>
        <v>0</v>
      </c>
      <c r="P68" s="239"/>
      <c r="Q68" s="387"/>
      <c r="R68" s="387"/>
      <c r="S68" s="387"/>
      <c r="T68" s="387"/>
      <c r="U68" s="387"/>
      <c r="V68" s="387"/>
      <c r="W68" s="387"/>
      <c r="X68" s="387"/>
      <c r="Y68" s="387"/>
      <c r="Z68" s="387"/>
      <c r="AA68" s="387"/>
      <c r="AB68" s="387"/>
      <c r="AC68" s="239"/>
    </row>
    <row r="69" spans="1:29" ht="13.8" outlineLevel="1" x14ac:dyDescent="0.3">
      <c r="A69" s="47"/>
      <c r="B69" s="11"/>
      <c r="C69" s="200"/>
      <c r="D69" s="441"/>
      <c r="E69" s="450"/>
      <c r="F69" s="450"/>
      <c r="G69" s="199"/>
      <c r="H69" s="200"/>
      <c r="I69" s="201"/>
      <c r="J69" s="401">
        <f t="shared" si="18"/>
        <v>0</v>
      </c>
      <c r="K69" s="396"/>
      <c r="L69" s="415"/>
      <c r="M69" s="415"/>
      <c r="N69" s="397">
        <f>SUM(Q69:CB69)</f>
        <v>0</v>
      </c>
      <c r="O69" s="397">
        <f>J69-N69</f>
        <v>0</v>
      </c>
      <c r="P69" s="239"/>
      <c r="Q69" s="387"/>
      <c r="R69" s="387"/>
      <c r="S69" s="387"/>
      <c r="T69" s="387"/>
      <c r="U69" s="387"/>
      <c r="V69" s="387"/>
      <c r="W69" s="387"/>
      <c r="X69" s="387"/>
      <c r="Y69" s="387"/>
      <c r="Z69" s="387"/>
      <c r="AA69" s="387"/>
      <c r="AB69" s="387"/>
      <c r="AC69" s="239"/>
    </row>
    <row r="70" spans="1:29" s="89" customFormat="1" ht="13.8" outlineLevel="1" x14ac:dyDescent="0.3">
      <c r="A70" s="166"/>
      <c r="B70" s="32" t="s">
        <v>100</v>
      </c>
      <c r="C70" s="32"/>
      <c r="D70" s="454"/>
      <c r="E70" s="455"/>
      <c r="F70" s="455"/>
      <c r="G70" s="17"/>
      <c r="H70" s="138"/>
      <c r="I70" s="148"/>
      <c r="J70" s="402"/>
      <c r="K70" s="403"/>
      <c r="L70" s="416"/>
      <c r="M70" s="416"/>
      <c r="N70" s="404"/>
      <c r="O70" s="404"/>
      <c r="P70" s="240"/>
      <c r="Q70" s="385"/>
      <c r="R70" s="385"/>
      <c r="S70" s="385"/>
      <c r="T70" s="385"/>
      <c r="U70" s="385"/>
      <c r="V70" s="385"/>
      <c r="W70" s="385"/>
      <c r="X70" s="385"/>
      <c r="Y70" s="385"/>
      <c r="Z70" s="385"/>
      <c r="AA70" s="385"/>
      <c r="AB70" s="385"/>
      <c r="AC70" s="240"/>
    </row>
    <row r="71" spans="1:29" ht="15" customHeight="1" outlineLevel="1" x14ac:dyDescent="0.3">
      <c r="A71" s="50"/>
      <c r="B71" s="30"/>
      <c r="C71" s="8" t="s">
        <v>101</v>
      </c>
      <c r="D71" s="448" t="s">
        <v>98</v>
      </c>
      <c r="E71" s="449"/>
      <c r="F71" s="449"/>
      <c r="G71" s="167" t="s">
        <v>78</v>
      </c>
      <c r="H71" s="165" t="s">
        <v>99</v>
      </c>
      <c r="I71" s="168" t="s">
        <v>80</v>
      </c>
      <c r="J71" s="406" t="s">
        <v>63</v>
      </c>
      <c r="K71" s="396"/>
      <c r="L71" s="415"/>
      <c r="M71" s="415"/>
      <c r="N71" s="405"/>
      <c r="O71" s="405"/>
      <c r="P71" s="239"/>
      <c r="Q71" s="386"/>
      <c r="R71" s="386"/>
      <c r="S71" s="386"/>
      <c r="T71" s="386"/>
      <c r="U71" s="386"/>
      <c r="V71" s="386"/>
      <c r="W71" s="386"/>
      <c r="X71" s="386"/>
      <c r="Y71" s="386"/>
      <c r="Z71" s="386"/>
      <c r="AA71" s="386"/>
      <c r="AB71" s="386"/>
      <c r="AC71" s="239"/>
    </row>
    <row r="72" spans="1:29" ht="13.8" outlineLevel="1" x14ac:dyDescent="0.3">
      <c r="A72" s="51"/>
      <c r="B72" s="11"/>
      <c r="C72" s="200"/>
      <c r="D72" s="441"/>
      <c r="E72" s="450"/>
      <c r="F72" s="450"/>
      <c r="G72" s="199"/>
      <c r="H72" s="200"/>
      <c r="I72" s="201"/>
      <c r="J72" s="401">
        <f>G72*I72</f>
        <v>0</v>
      </c>
      <c r="K72" s="396"/>
      <c r="L72" s="415"/>
      <c r="M72" s="415"/>
      <c r="N72" s="397">
        <f>SUM(Q72:CB72)</f>
        <v>0</v>
      </c>
      <c r="O72" s="397">
        <f>J72-N72</f>
        <v>0</v>
      </c>
      <c r="P72" s="239"/>
      <c r="Q72" s="387"/>
      <c r="R72" s="387"/>
      <c r="S72" s="387"/>
      <c r="T72" s="387"/>
      <c r="U72" s="387"/>
      <c r="V72" s="387"/>
      <c r="W72" s="387"/>
      <c r="X72" s="387"/>
      <c r="Y72" s="387"/>
      <c r="Z72" s="387"/>
      <c r="AA72" s="387"/>
      <c r="AB72" s="387"/>
      <c r="AC72" s="239"/>
    </row>
    <row r="73" spans="1:29" ht="13.8" outlineLevel="1" x14ac:dyDescent="0.3">
      <c r="A73" s="46"/>
      <c r="B73" s="11"/>
      <c r="C73" s="200"/>
      <c r="D73" s="441"/>
      <c r="E73" s="450"/>
      <c r="F73" s="450"/>
      <c r="G73" s="199"/>
      <c r="H73" s="200"/>
      <c r="I73" s="201"/>
      <c r="J73" s="401">
        <f t="shared" ref="J73:J75" si="19">G73*I73</f>
        <v>0</v>
      </c>
      <c r="K73" s="396"/>
      <c r="L73" s="415"/>
      <c r="M73" s="415"/>
      <c r="N73" s="397">
        <f>SUM(Q73:CB73)</f>
        <v>0</v>
      </c>
      <c r="O73" s="397">
        <f>J73-N73</f>
        <v>0</v>
      </c>
      <c r="P73" s="239"/>
      <c r="Q73" s="387"/>
      <c r="R73" s="387"/>
      <c r="S73" s="387"/>
      <c r="T73" s="387"/>
      <c r="U73" s="387"/>
      <c r="V73" s="387"/>
      <c r="W73" s="387"/>
      <c r="X73" s="387"/>
      <c r="Y73" s="387"/>
      <c r="Z73" s="387"/>
      <c r="AA73" s="387"/>
      <c r="AB73" s="387"/>
      <c r="AC73" s="239"/>
    </row>
    <row r="74" spans="1:29" ht="13.8" outlineLevel="1" x14ac:dyDescent="0.3">
      <c r="A74" s="46"/>
      <c r="B74" s="11"/>
      <c r="C74" s="200"/>
      <c r="D74" s="441"/>
      <c r="E74" s="450"/>
      <c r="F74" s="450"/>
      <c r="G74" s="199"/>
      <c r="H74" s="200"/>
      <c r="I74" s="201"/>
      <c r="J74" s="401">
        <f t="shared" si="19"/>
        <v>0</v>
      </c>
      <c r="K74" s="396"/>
      <c r="L74" s="415"/>
      <c r="M74" s="415"/>
      <c r="N74" s="397">
        <f>SUM(Q74:CB74)</f>
        <v>0</v>
      </c>
      <c r="O74" s="397">
        <f>J74-N74</f>
        <v>0</v>
      </c>
      <c r="P74" s="239"/>
      <c r="Q74" s="387"/>
      <c r="R74" s="387"/>
      <c r="S74" s="387"/>
      <c r="T74" s="387"/>
      <c r="U74" s="387"/>
      <c r="V74" s="387"/>
      <c r="W74" s="387"/>
      <c r="X74" s="387"/>
      <c r="Y74" s="387"/>
      <c r="Z74" s="387"/>
      <c r="AA74" s="387"/>
      <c r="AB74" s="387"/>
      <c r="AC74" s="239"/>
    </row>
    <row r="75" spans="1:29" ht="13.8" outlineLevel="1" x14ac:dyDescent="0.3">
      <c r="A75" s="46"/>
      <c r="B75" s="11"/>
      <c r="C75" s="200"/>
      <c r="D75" s="441"/>
      <c r="E75" s="450"/>
      <c r="F75" s="450"/>
      <c r="G75" s="199"/>
      <c r="H75" s="200"/>
      <c r="I75" s="201"/>
      <c r="J75" s="401">
        <f t="shared" si="19"/>
        <v>0</v>
      </c>
      <c r="K75" s="396"/>
      <c r="L75" s="415"/>
      <c r="M75" s="415"/>
      <c r="N75" s="397">
        <f>SUM(Q75:CB75)</f>
        <v>0</v>
      </c>
      <c r="O75" s="397">
        <f>J75-N75</f>
        <v>0</v>
      </c>
      <c r="P75" s="239"/>
      <c r="Q75" s="387"/>
      <c r="R75" s="387"/>
      <c r="S75" s="387"/>
      <c r="T75" s="387"/>
      <c r="U75" s="387"/>
      <c r="V75" s="387"/>
      <c r="W75" s="387"/>
      <c r="X75" s="387"/>
      <c r="Y75" s="387"/>
      <c r="Z75" s="387"/>
      <c r="AA75" s="387"/>
      <c r="AB75" s="387"/>
      <c r="AC75" s="239"/>
    </row>
    <row r="76" spans="1:29" ht="13.8" outlineLevel="1" x14ac:dyDescent="0.3">
      <c r="A76" s="46"/>
      <c r="B76" s="10" t="s">
        <v>102</v>
      </c>
      <c r="C76" s="12"/>
      <c r="D76" s="454"/>
      <c r="E76" s="455"/>
      <c r="F76" s="455"/>
      <c r="G76" s="28"/>
      <c r="H76" s="120"/>
      <c r="I76" s="146"/>
      <c r="J76" s="13"/>
      <c r="N76" s="16"/>
      <c r="O76" s="16"/>
      <c r="P76" s="239"/>
      <c r="Q76" s="385"/>
      <c r="R76" s="385"/>
      <c r="S76" s="385"/>
      <c r="T76" s="385"/>
      <c r="U76" s="385"/>
      <c r="V76" s="385"/>
      <c r="W76" s="385"/>
      <c r="X76" s="385"/>
      <c r="Y76" s="385"/>
      <c r="Z76" s="385"/>
      <c r="AA76" s="385"/>
      <c r="AB76" s="385"/>
      <c r="AC76" s="239"/>
    </row>
    <row r="77" spans="1:29" ht="27.6" outlineLevel="1" x14ac:dyDescent="0.3">
      <c r="A77" s="50"/>
      <c r="B77" s="8"/>
      <c r="C77" s="8" t="s">
        <v>84</v>
      </c>
      <c r="D77" s="457" t="s">
        <v>98</v>
      </c>
      <c r="E77" s="449"/>
      <c r="F77" s="449"/>
      <c r="G77" s="26" t="s">
        <v>78</v>
      </c>
      <c r="H77" s="112" t="s">
        <v>103</v>
      </c>
      <c r="I77" s="144" t="s">
        <v>80</v>
      </c>
      <c r="J77" s="9" t="s">
        <v>63</v>
      </c>
      <c r="N77" s="9"/>
      <c r="O77" s="9"/>
      <c r="P77" s="239"/>
      <c r="Q77" s="386"/>
      <c r="R77" s="386"/>
      <c r="S77" s="386"/>
      <c r="T77" s="386"/>
      <c r="U77" s="386"/>
      <c r="V77" s="386"/>
      <c r="W77" s="386"/>
      <c r="X77" s="386"/>
      <c r="Y77" s="386"/>
      <c r="Z77" s="386"/>
      <c r="AA77" s="386"/>
      <c r="AB77" s="386"/>
      <c r="AC77" s="239"/>
    </row>
    <row r="78" spans="1:29" ht="13.8" outlineLevel="1" x14ac:dyDescent="0.3">
      <c r="A78" s="51"/>
      <c r="B78" s="11"/>
      <c r="C78" s="200"/>
      <c r="D78" s="441"/>
      <c r="E78" s="450"/>
      <c r="F78" s="450"/>
      <c r="G78" s="199"/>
      <c r="H78" s="200"/>
      <c r="I78" s="201"/>
      <c r="J78" s="401">
        <f>G78*I78</f>
        <v>0</v>
      </c>
      <c r="K78" s="396"/>
      <c r="L78" s="415"/>
      <c r="M78" s="415"/>
      <c r="N78" s="397">
        <f t="shared" ref="N78:N83" si="20">SUM(Q78:CB78)</f>
        <v>0</v>
      </c>
      <c r="O78" s="397">
        <f t="shared" ref="O78:O83" si="21">J78-N78</f>
        <v>0</v>
      </c>
      <c r="P78" s="239"/>
      <c r="Q78" s="387"/>
      <c r="R78" s="387"/>
      <c r="S78" s="387"/>
      <c r="T78" s="387"/>
      <c r="U78" s="387"/>
      <c r="V78" s="387"/>
      <c r="W78" s="387"/>
      <c r="X78" s="387"/>
      <c r="Y78" s="387"/>
      <c r="Z78" s="387"/>
      <c r="AA78" s="387"/>
      <c r="AB78" s="387"/>
      <c r="AC78" s="239"/>
    </row>
    <row r="79" spans="1:29" ht="13.8" outlineLevel="1" x14ac:dyDescent="0.3">
      <c r="A79" s="46"/>
      <c r="B79" s="11"/>
      <c r="C79" s="200"/>
      <c r="D79" s="441"/>
      <c r="E79" s="450"/>
      <c r="F79" s="450"/>
      <c r="G79" s="199"/>
      <c r="H79" s="200"/>
      <c r="I79" s="201"/>
      <c r="J79" s="401">
        <f t="shared" ref="J79:J82" si="22">G79*I79</f>
        <v>0</v>
      </c>
      <c r="K79" s="396"/>
      <c r="L79" s="415"/>
      <c r="M79" s="415"/>
      <c r="N79" s="397">
        <f t="shared" si="20"/>
        <v>0</v>
      </c>
      <c r="O79" s="397">
        <f t="shared" si="21"/>
        <v>0</v>
      </c>
      <c r="P79" s="239"/>
      <c r="Q79" s="387"/>
      <c r="R79" s="387"/>
      <c r="S79" s="387"/>
      <c r="T79" s="387"/>
      <c r="U79" s="387"/>
      <c r="V79" s="387"/>
      <c r="W79" s="387"/>
      <c r="X79" s="387"/>
      <c r="Y79" s="387"/>
      <c r="Z79" s="387"/>
      <c r="AA79" s="387"/>
      <c r="AB79" s="387"/>
      <c r="AC79" s="239"/>
    </row>
    <row r="80" spans="1:29" ht="13.8" outlineLevel="1" x14ac:dyDescent="0.3">
      <c r="A80" s="46"/>
      <c r="B80" s="11"/>
      <c r="C80" s="200"/>
      <c r="D80" s="441"/>
      <c r="E80" s="450"/>
      <c r="F80" s="450"/>
      <c r="G80" s="199"/>
      <c r="H80" s="200"/>
      <c r="I80" s="201"/>
      <c r="J80" s="401">
        <f t="shared" si="22"/>
        <v>0</v>
      </c>
      <c r="K80" s="396"/>
      <c r="L80" s="415"/>
      <c r="M80" s="415"/>
      <c r="N80" s="397">
        <f t="shared" si="20"/>
        <v>0</v>
      </c>
      <c r="O80" s="397">
        <f t="shared" si="21"/>
        <v>0</v>
      </c>
      <c r="P80" s="239"/>
      <c r="Q80" s="387"/>
      <c r="R80" s="387"/>
      <c r="S80" s="387"/>
      <c r="T80" s="387"/>
      <c r="U80" s="387"/>
      <c r="V80" s="387"/>
      <c r="W80" s="387"/>
      <c r="X80" s="387"/>
      <c r="Y80" s="387"/>
      <c r="Z80" s="387"/>
      <c r="AA80" s="387"/>
      <c r="AB80" s="387"/>
      <c r="AC80" s="239"/>
    </row>
    <row r="81" spans="1:29" ht="13.8" outlineLevel="1" x14ac:dyDescent="0.3">
      <c r="A81" s="46"/>
      <c r="B81" s="11"/>
      <c r="C81" s="200"/>
      <c r="D81" s="441"/>
      <c r="E81" s="450"/>
      <c r="F81" s="450"/>
      <c r="G81" s="199"/>
      <c r="H81" s="200"/>
      <c r="I81" s="201"/>
      <c r="J81" s="401">
        <f t="shared" si="22"/>
        <v>0</v>
      </c>
      <c r="K81" s="396"/>
      <c r="L81" s="415"/>
      <c r="M81" s="415"/>
      <c r="N81" s="397">
        <f t="shared" si="20"/>
        <v>0</v>
      </c>
      <c r="O81" s="397">
        <f t="shared" si="21"/>
        <v>0</v>
      </c>
      <c r="P81" s="239"/>
      <c r="Q81" s="387"/>
      <c r="R81" s="387"/>
      <c r="S81" s="387"/>
      <c r="T81" s="387"/>
      <c r="U81" s="387"/>
      <c r="V81" s="387"/>
      <c r="W81" s="387"/>
      <c r="X81" s="387"/>
      <c r="Y81" s="387"/>
      <c r="Z81" s="387"/>
      <c r="AA81" s="387"/>
      <c r="AB81" s="387"/>
      <c r="AC81" s="239"/>
    </row>
    <row r="82" spans="1:29" ht="13.8" outlineLevel="1" x14ac:dyDescent="0.3">
      <c r="A82" s="46"/>
      <c r="B82" s="11"/>
      <c r="C82" s="200"/>
      <c r="D82" s="441"/>
      <c r="E82" s="450"/>
      <c r="F82" s="450"/>
      <c r="G82" s="199"/>
      <c r="H82" s="200"/>
      <c r="I82" s="201"/>
      <c r="J82" s="401">
        <f t="shared" si="22"/>
        <v>0</v>
      </c>
      <c r="K82" s="396"/>
      <c r="L82" s="415"/>
      <c r="M82" s="415"/>
      <c r="N82" s="397">
        <f t="shared" si="20"/>
        <v>0</v>
      </c>
      <c r="O82" s="397">
        <f t="shared" si="21"/>
        <v>0</v>
      </c>
      <c r="P82" s="239"/>
      <c r="Q82" s="387"/>
      <c r="R82" s="387"/>
      <c r="S82" s="387"/>
      <c r="T82" s="387"/>
      <c r="U82" s="387"/>
      <c r="V82" s="387"/>
      <c r="W82" s="387"/>
      <c r="X82" s="387"/>
      <c r="Y82" s="387"/>
      <c r="Z82" s="387"/>
      <c r="AA82" s="387"/>
      <c r="AB82" s="387"/>
      <c r="AC82" s="239"/>
    </row>
    <row r="83" spans="1:29" ht="14.4" thickBot="1" x14ac:dyDescent="0.35">
      <c r="A83" s="45"/>
      <c r="B83" s="14"/>
      <c r="C83" s="15"/>
      <c r="D83" s="111"/>
      <c r="E83" s="111"/>
      <c r="F83" s="111"/>
      <c r="G83" s="97"/>
      <c r="H83" s="134"/>
      <c r="I83" s="87" t="s">
        <v>104</v>
      </c>
      <c r="J83" s="398">
        <f>SUM(J66:J82)</f>
        <v>0</v>
      </c>
      <c r="K83" s="396"/>
      <c r="L83" s="415"/>
      <c r="M83" s="415"/>
      <c r="N83" s="399">
        <f t="shared" si="20"/>
        <v>0</v>
      </c>
      <c r="O83" s="399">
        <f t="shared" si="21"/>
        <v>0</v>
      </c>
      <c r="P83" s="249"/>
      <c r="Q83" s="388">
        <f>SUM(Q66:Q82)</f>
        <v>0</v>
      </c>
      <c r="R83" s="388">
        <f t="shared" ref="R83:AA83" si="23">SUM(R66:R82)</f>
        <v>0</v>
      </c>
      <c r="S83" s="388">
        <f t="shared" si="23"/>
        <v>0</v>
      </c>
      <c r="T83" s="388">
        <f t="shared" si="23"/>
        <v>0</v>
      </c>
      <c r="U83" s="388">
        <f t="shared" si="23"/>
        <v>0</v>
      </c>
      <c r="V83" s="388">
        <f t="shared" si="23"/>
        <v>0</v>
      </c>
      <c r="W83" s="388">
        <f t="shared" si="23"/>
        <v>0</v>
      </c>
      <c r="X83" s="388">
        <f t="shared" si="23"/>
        <v>0</v>
      </c>
      <c r="Y83" s="388">
        <f t="shared" si="23"/>
        <v>0</v>
      </c>
      <c r="Z83" s="388">
        <f t="shared" si="23"/>
        <v>0</v>
      </c>
      <c r="AA83" s="388">
        <f t="shared" si="23"/>
        <v>0</v>
      </c>
      <c r="AB83" s="388">
        <f>SUM(AB66:AB82)</f>
        <v>0</v>
      </c>
      <c r="AC83" s="249"/>
    </row>
    <row r="84" spans="1:29" ht="14.4" thickBot="1" x14ac:dyDescent="0.35">
      <c r="A84" s="43"/>
      <c r="B84" s="170" t="s">
        <v>105</v>
      </c>
      <c r="C84" s="183"/>
      <c r="D84" s="189"/>
      <c r="E84" s="189"/>
      <c r="F84" s="189"/>
      <c r="G84" s="190"/>
      <c r="H84" s="191"/>
      <c r="I84" s="191"/>
      <c r="J84" s="192"/>
      <c r="K84" s="231"/>
      <c r="N84" s="254" t="s">
        <v>105</v>
      </c>
      <c r="O84" s="257"/>
      <c r="P84" s="239"/>
      <c r="Q84" s="384"/>
      <c r="R84" s="384"/>
      <c r="S84" s="384"/>
      <c r="T84" s="384"/>
      <c r="U84" s="384"/>
      <c r="V84" s="384"/>
      <c r="W84" s="384"/>
      <c r="X84" s="384"/>
      <c r="Y84" s="384"/>
      <c r="Z84" s="384"/>
      <c r="AA84" s="384"/>
      <c r="AB84" s="384"/>
      <c r="AC84" s="239"/>
    </row>
    <row r="85" spans="1:29" ht="13.8" outlineLevel="1" x14ac:dyDescent="0.3">
      <c r="A85" s="46"/>
      <c r="B85" s="32" t="s">
        <v>106</v>
      </c>
      <c r="C85" s="32"/>
      <c r="D85" s="188"/>
      <c r="E85" s="110"/>
      <c r="F85" s="110"/>
      <c r="G85" s="100"/>
      <c r="H85" s="137"/>
      <c r="I85" s="137"/>
      <c r="J85" s="32"/>
      <c r="N85" s="16"/>
      <c r="O85" s="16"/>
      <c r="P85" s="239"/>
      <c r="Q85" s="385"/>
      <c r="R85" s="385"/>
      <c r="S85" s="385"/>
      <c r="T85" s="385"/>
      <c r="U85" s="385"/>
      <c r="V85" s="385"/>
      <c r="W85" s="385"/>
      <c r="X85" s="385"/>
      <c r="Y85" s="385"/>
      <c r="Z85" s="385"/>
      <c r="AA85" s="385"/>
      <c r="AB85" s="385"/>
      <c r="AC85" s="239"/>
    </row>
    <row r="86" spans="1:29" ht="27.6" outlineLevel="1" x14ac:dyDescent="0.3">
      <c r="A86" s="46"/>
      <c r="B86" s="30"/>
      <c r="C86" s="8" t="s">
        <v>84</v>
      </c>
      <c r="D86" s="457" t="s">
        <v>85</v>
      </c>
      <c r="E86" s="449"/>
      <c r="F86" s="449"/>
      <c r="G86" s="26" t="s">
        <v>78</v>
      </c>
      <c r="H86" s="112" t="s">
        <v>90</v>
      </c>
      <c r="I86" s="144" t="s">
        <v>80</v>
      </c>
      <c r="J86" s="9" t="s">
        <v>63</v>
      </c>
      <c r="N86" s="9"/>
      <c r="O86" s="9"/>
      <c r="P86" s="239"/>
      <c r="Q86" s="386"/>
      <c r="R86" s="386"/>
      <c r="S86" s="386"/>
      <c r="T86" s="386"/>
      <c r="U86" s="386"/>
      <c r="V86" s="386"/>
      <c r="W86" s="386"/>
      <c r="X86" s="386"/>
      <c r="Y86" s="386"/>
      <c r="Z86" s="386"/>
      <c r="AA86" s="386"/>
      <c r="AB86" s="386"/>
      <c r="AC86" s="239"/>
    </row>
    <row r="87" spans="1:29" ht="13.8" outlineLevel="1" x14ac:dyDescent="0.3">
      <c r="A87" s="46"/>
      <c r="B87" s="11"/>
      <c r="C87" s="200"/>
      <c r="D87" s="441"/>
      <c r="E87" s="450"/>
      <c r="F87" s="450"/>
      <c r="G87" s="199"/>
      <c r="H87" s="200"/>
      <c r="I87" s="201"/>
      <c r="J87" s="395">
        <f>G87*I87</f>
        <v>0</v>
      </c>
      <c r="K87" s="396"/>
      <c r="L87" s="415"/>
      <c r="M87" s="415"/>
      <c r="N87" s="397">
        <f t="shared" ref="N87:N93" si="24">SUM(Q87:CB87)</f>
        <v>0</v>
      </c>
      <c r="O87" s="397">
        <f t="shared" ref="O87:O93" si="25">J87-N87</f>
        <v>0</v>
      </c>
      <c r="P87" s="239"/>
      <c r="Q87" s="387"/>
      <c r="R87" s="387"/>
      <c r="S87" s="387"/>
      <c r="T87" s="387"/>
      <c r="U87" s="387"/>
      <c r="V87" s="387"/>
      <c r="W87" s="387"/>
      <c r="X87" s="387"/>
      <c r="Y87" s="387"/>
      <c r="Z87" s="387"/>
      <c r="AA87" s="387"/>
      <c r="AB87" s="387"/>
      <c r="AC87" s="239"/>
    </row>
    <row r="88" spans="1:29" ht="13.8" outlineLevel="1" x14ac:dyDescent="0.3">
      <c r="A88" s="46"/>
      <c r="B88" s="11"/>
      <c r="C88" s="200"/>
      <c r="D88" s="441"/>
      <c r="E88" s="450"/>
      <c r="F88" s="450"/>
      <c r="G88" s="199"/>
      <c r="H88" s="200"/>
      <c r="I88" s="201"/>
      <c r="J88" s="395">
        <f t="shared" ref="J88:J93" si="26">G88*I88</f>
        <v>0</v>
      </c>
      <c r="K88" s="396"/>
      <c r="L88" s="415"/>
      <c r="M88" s="415"/>
      <c r="N88" s="397">
        <f t="shared" si="24"/>
        <v>0</v>
      </c>
      <c r="O88" s="397">
        <f t="shared" si="25"/>
        <v>0</v>
      </c>
      <c r="P88" s="239"/>
      <c r="Q88" s="387"/>
      <c r="R88" s="387"/>
      <c r="S88" s="387"/>
      <c r="T88" s="387"/>
      <c r="U88" s="387"/>
      <c r="V88" s="387"/>
      <c r="W88" s="387"/>
      <c r="X88" s="387"/>
      <c r="Y88" s="387"/>
      <c r="Z88" s="387"/>
      <c r="AA88" s="387"/>
      <c r="AB88" s="387"/>
      <c r="AC88" s="239"/>
    </row>
    <row r="89" spans="1:29" ht="13.8" outlineLevel="1" x14ac:dyDescent="0.3">
      <c r="A89" s="46"/>
      <c r="B89" s="11"/>
      <c r="C89" s="200"/>
      <c r="D89" s="441"/>
      <c r="E89" s="450"/>
      <c r="F89" s="450"/>
      <c r="G89" s="199"/>
      <c r="H89" s="200"/>
      <c r="I89" s="201"/>
      <c r="J89" s="395">
        <f t="shared" si="26"/>
        <v>0</v>
      </c>
      <c r="K89" s="396"/>
      <c r="L89" s="415"/>
      <c r="M89" s="415"/>
      <c r="N89" s="397">
        <f t="shared" si="24"/>
        <v>0</v>
      </c>
      <c r="O89" s="397">
        <f t="shared" si="25"/>
        <v>0</v>
      </c>
      <c r="P89" s="239"/>
      <c r="Q89" s="387"/>
      <c r="R89" s="387"/>
      <c r="S89" s="387"/>
      <c r="T89" s="387"/>
      <c r="U89" s="387"/>
      <c r="V89" s="387"/>
      <c r="W89" s="387"/>
      <c r="X89" s="387"/>
      <c r="Y89" s="387"/>
      <c r="Z89" s="387"/>
      <c r="AA89" s="387"/>
      <c r="AB89" s="387"/>
      <c r="AC89" s="239"/>
    </row>
    <row r="90" spans="1:29" ht="13.8" outlineLevel="1" x14ac:dyDescent="0.3">
      <c r="A90" s="47"/>
      <c r="B90" s="11"/>
      <c r="C90" s="200"/>
      <c r="D90" s="441"/>
      <c r="E90" s="441"/>
      <c r="F90" s="441"/>
      <c r="G90" s="199"/>
      <c r="H90" s="200"/>
      <c r="I90" s="201"/>
      <c r="J90" s="395">
        <f t="shared" si="26"/>
        <v>0</v>
      </c>
      <c r="K90" s="396"/>
      <c r="L90" s="415"/>
      <c r="M90" s="415"/>
      <c r="N90" s="397">
        <f t="shared" si="24"/>
        <v>0</v>
      </c>
      <c r="O90" s="397">
        <f t="shared" si="25"/>
        <v>0</v>
      </c>
      <c r="P90" s="239"/>
      <c r="Q90" s="387"/>
      <c r="R90" s="387"/>
      <c r="S90" s="387"/>
      <c r="T90" s="387"/>
      <c r="U90" s="387"/>
      <c r="V90" s="387"/>
      <c r="W90" s="387"/>
      <c r="X90" s="387"/>
      <c r="Y90" s="387"/>
      <c r="Z90" s="387"/>
      <c r="AA90" s="387"/>
      <c r="AB90" s="387"/>
      <c r="AC90" s="239"/>
    </row>
    <row r="91" spans="1:29" s="92" customFormat="1" ht="13.8" outlineLevel="1" x14ac:dyDescent="0.3">
      <c r="A91" s="164"/>
      <c r="B91" s="11"/>
      <c r="C91" s="200"/>
      <c r="D91" s="441"/>
      <c r="E91" s="441"/>
      <c r="F91" s="441"/>
      <c r="G91" s="199"/>
      <c r="H91" s="200"/>
      <c r="I91" s="201"/>
      <c r="J91" s="395">
        <f t="shared" si="26"/>
        <v>0</v>
      </c>
      <c r="K91" s="407"/>
      <c r="L91" s="417"/>
      <c r="M91" s="417"/>
      <c r="N91" s="397">
        <f t="shared" si="24"/>
        <v>0</v>
      </c>
      <c r="O91" s="397">
        <f t="shared" si="25"/>
        <v>0</v>
      </c>
      <c r="P91" s="242"/>
      <c r="Q91" s="391"/>
      <c r="R91" s="391"/>
      <c r="S91" s="391"/>
      <c r="T91" s="391"/>
      <c r="U91" s="391"/>
      <c r="V91" s="391"/>
      <c r="W91" s="391"/>
      <c r="X91" s="391"/>
      <c r="Y91" s="391"/>
      <c r="Z91" s="391"/>
      <c r="AA91" s="391"/>
      <c r="AB91" s="391"/>
      <c r="AC91" s="242"/>
    </row>
    <row r="92" spans="1:29" ht="13.8" outlineLevel="1" x14ac:dyDescent="0.3">
      <c r="A92" s="46"/>
      <c r="B92" s="11"/>
      <c r="C92" s="200"/>
      <c r="D92" s="441"/>
      <c r="E92" s="441"/>
      <c r="F92" s="441"/>
      <c r="G92" s="199"/>
      <c r="H92" s="200"/>
      <c r="I92" s="201"/>
      <c r="J92" s="395">
        <f>G92*I92</f>
        <v>0</v>
      </c>
      <c r="K92" s="396"/>
      <c r="L92" s="415"/>
      <c r="M92" s="415"/>
      <c r="N92" s="397">
        <f t="shared" si="24"/>
        <v>0</v>
      </c>
      <c r="O92" s="397">
        <f t="shared" si="25"/>
        <v>0</v>
      </c>
      <c r="P92" s="239"/>
      <c r="Q92" s="387"/>
      <c r="R92" s="387"/>
      <c r="S92" s="387"/>
      <c r="T92" s="387"/>
      <c r="U92" s="387"/>
      <c r="V92" s="387"/>
      <c r="W92" s="387"/>
      <c r="X92" s="387"/>
      <c r="Y92" s="387"/>
      <c r="Z92" s="387"/>
      <c r="AA92" s="387"/>
      <c r="AB92" s="387"/>
      <c r="AC92" s="239"/>
    </row>
    <row r="93" spans="1:29" ht="13.8" outlineLevel="1" x14ac:dyDescent="0.3">
      <c r="A93" s="50"/>
      <c r="B93" s="11"/>
      <c r="C93" s="200"/>
      <c r="D93" s="441"/>
      <c r="E93" s="441"/>
      <c r="F93" s="441"/>
      <c r="G93" s="199"/>
      <c r="H93" s="200"/>
      <c r="I93" s="201"/>
      <c r="J93" s="395">
        <f t="shared" si="26"/>
        <v>0</v>
      </c>
      <c r="K93" s="396"/>
      <c r="L93" s="415"/>
      <c r="M93" s="415"/>
      <c r="N93" s="397">
        <f t="shared" si="24"/>
        <v>0</v>
      </c>
      <c r="O93" s="397">
        <f t="shared" si="25"/>
        <v>0</v>
      </c>
      <c r="P93" s="239"/>
      <c r="Q93" s="387"/>
      <c r="R93" s="387"/>
      <c r="S93" s="387"/>
      <c r="T93" s="387"/>
      <c r="U93" s="387"/>
      <c r="V93" s="387"/>
      <c r="W93" s="387"/>
      <c r="X93" s="387"/>
      <c r="Y93" s="387"/>
      <c r="Z93" s="387"/>
      <c r="AA93" s="387"/>
      <c r="AB93" s="387"/>
      <c r="AC93" s="239"/>
    </row>
    <row r="94" spans="1:29" ht="23.25" customHeight="1" outlineLevel="1" x14ac:dyDescent="0.3">
      <c r="A94" s="51"/>
      <c r="B94" s="32" t="s">
        <v>107</v>
      </c>
      <c r="C94" s="32"/>
      <c r="D94" s="454"/>
      <c r="E94" s="454"/>
      <c r="F94" s="454"/>
      <c r="G94" s="17"/>
      <c r="H94" s="138"/>
      <c r="I94" s="148"/>
      <c r="J94" s="18"/>
      <c r="N94" s="16"/>
      <c r="O94" s="16"/>
      <c r="P94" s="239"/>
      <c r="Q94" s="385"/>
      <c r="R94" s="385"/>
      <c r="S94" s="385"/>
      <c r="T94" s="385"/>
      <c r="U94" s="385"/>
      <c r="V94" s="385"/>
      <c r="W94" s="385"/>
      <c r="X94" s="385"/>
      <c r="Y94" s="385"/>
      <c r="Z94" s="385"/>
      <c r="AA94" s="385"/>
      <c r="AB94" s="385"/>
      <c r="AC94" s="239"/>
    </row>
    <row r="95" spans="1:29" ht="27.6" outlineLevel="1" x14ac:dyDescent="0.3">
      <c r="A95" s="46"/>
      <c r="B95" s="8"/>
      <c r="C95" s="8" t="s">
        <v>84</v>
      </c>
      <c r="D95" s="457" t="s">
        <v>98</v>
      </c>
      <c r="E95" s="457"/>
      <c r="F95" s="457"/>
      <c r="G95" s="26" t="s">
        <v>78</v>
      </c>
      <c r="H95" s="112" t="s">
        <v>108</v>
      </c>
      <c r="I95" s="144" t="s">
        <v>80</v>
      </c>
      <c r="J95" s="9" t="s">
        <v>63</v>
      </c>
      <c r="N95" s="9"/>
      <c r="O95" s="9"/>
      <c r="P95" s="239"/>
      <c r="Q95" s="386"/>
      <c r="R95" s="386"/>
      <c r="S95" s="386"/>
      <c r="T95" s="386"/>
      <c r="U95" s="386"/>
      <c r="V95" s="386"/>
      <c r="W95" s="386"/>
      <c r="X95" s="386"/>
      <c r="Y95" s="386"/>
      <c r="Z95" s="386"/>
      <c r="AA95" s="386"/>
      <c r="AB95" s="386"/>
      <c r="AC95" s="239"/>
    </row>
    <row r="96" spans="1:29" ht="13.8" outlineLevel="1" x14ac:dyDescent="0.3">
      <c r="A96" s="46"/>
      <c r="B96" s="11"/>
      <c r="C96" s="200"/>
      <c r="D96" s="441"/>
      <c r="E96" s="450"/>
      <c r="F96" s="450"/>
      <c r="G96" s="199"/>
      <c r="H96" s="200"/>
      <c r="I96" s="201"/>
      <c r="J96" s="395">
        <f>G96*I96</f>
        <v>0</v>
      </c>
      <c r="K96" s="396"/>
      <c r="L96" s="415"/>
      <c r="M96" s="415"/>
      <c r="N96" s="397">
        <f t="shared" ref="N96:N101" si="27">SUM(Q96:CB96)</f>
        <v>0</v>
      </c>
      <c r="O96" s="397">
        <f t="shared" ref="O96:O101" si="28">J96-N96</f>
        <v>0</v>
      </c>
      <c r="P96" s="239"/>
      <c r="Q96" s="387"/>
      <c r="R96" s="387"/>
      <c r="S96" s="387"/>
      <c r="T96" s="387"/>
      <c r="U96" s="387"/>
      <c r="V96" s="387"/>
      <c r="W96" s="387"/>
      <c r="X96" s="387"/>
      <c r="Y96" s="387"/>
      <c r="Z96" s="387"/>
      <c r="AA96" s="387"/>
      <c r="AB96" s="387"/>
      <c r="AC96" s="239"/>
    </row>
    <row r="97" spans="1:29" ht="13.8" outlineLevel="1" x14ac:dyDescent="0.3">
      <c r="A97" s="46"/>
      <c r="B97" s="11"/>
      <c r="C97" s="200"/>
      <c r="D97" s="441"/>
      <c r="E97" s="450"/>
      <c r="F97" s="450"/>
      <c r="G97" s="199"/>
      <c r="H97" s="200"/>
      <c r="I97" s="201"/>
      <c r="J97" s="395">
        <f>G97*I97</f>
        <v>0</v>
      </c>
      <c r="K97" s="396"/>
      <c r="L97" s="415"/>
      <c r="M97" s="415"/>
      <c r="N97" s="397">
        <f t="shared" si="27"/>
        <v>0</v>
      </c>
      <c r="O97" s="397">
        <f t="shared" si="28"/>
        <v>0</v>
      </c>
      <c r="P97" s="239"/>
      <c r="Q97" s="387"/>
      <c r="R97" s="387"/>
      <c r="S97" s="387"/>
      <c r="T97" s="387"/>
      <c r="U97" s="387"/>
      <c r="V97" s="387"/>
      <c r="W97" s="387"/>
      <c r="X97" s="387"/>
      <c r="Y97" s="387"/>
      <c r="Z97" s="387"/>
      <c r="AA97" s="387"/>
      <c r="AB97" s="387"/>
      <c r="AC97" s="239"/>
    </row>
    <row r="98" spans="1:29" ht="13.8" outlineLevel="1" x14ac:dyDescent="0.3">
      <c r="A98" s="46"/>
      <c r="B98" s="11"/>
      <c r="C98" s="200"/>
      <c r="D98" s="441"/>
      <c r="E98" s="450"/>
      <c r="F98" s="450"/>
      <c r="G98" s="199"/>
      <c r="H98" s="200"/>
      <c r="I98" s="201"/>
      <c r="J98" s="395">
        <f>G98*I98</f>
        <v>0</v>
      </c>
      <c r="K98" s="396"/>
      <c r="L98" s="415"/>
      <c r="M98" s="415"/>
      <c r="N98" s="397">
        <f t="shared" si="27"/>
        <v>0</v>
      </c>
      <c r="O98" s="397">
        <f t="shared" si="28"/>
        <v>0</v>
      </c>
      <c r="P98" s="239"/>
      <c r="Q98" s="387"/>
      <c r="R98" s="387"/>
      <c r="S98" s="387"/>
      <c r="T98" s="387"/>
      <c r="U98" s="387"/>
      <c r="V98" s="387"/>
      <c r="W98" s="387"/>
      <c r="X98" s="387"/>
      <c r="Y98" s="387"/>
      <c r="Z98" s="387"/>
      <c r="AA98" s="387"/>
      <c r="AB98" s="387"/>
      <c r="AC98" s="239"/>
    </row>
    <row r="99" spans="1:29" ht="13.8" outlineLevel="1" x14ac:dyDescent="0.3">
      <c r="A99" s="46"/>
      <c r="B99" s="11"/>
      <c r="C99" s="200"/>
      <c r="D99" s="441"/>
      <c r="E99" s="450"/>
      <c r="F99" s="450"/>
      <c r="G99" s="199"/>
      <c r="H99" s="200"/>
      <c r="I99" s="201"/>
      <c r="J99" s="395">
        <f>G99*I99</f>
        <v>0</v>
      </c>
      <c r="K99" s="396"/>
      <c r="L99" s="415"/>
      <c r="M99" s="415"/>
      <c r="N99" s="397">
        <f t="shared" si="27"/>
        <v>0</v>
      </c>
      <c r="O99" s="397">
        <f t="shared" si="28"/>
        <v>0</v>
      </c>
      <c r="P99" s="239"/>
      <c r="Q99" s="387"/>
      <c r="R99" s="387"/>
      <c r="S99" s="387"/>
      <c r="T99" s="387"/>
      <c r="U99" s="387"/>
      <c r="V99" s="387"/>
      <c r="W99" s="387"/>
      <c r="X99" s="387"/>
      <c r="Y99" s="387"/>
      <c r="Z99" s="387"/>
      <c r="AA99" s="387"/>
      <c r="AB99" s="387"/>
      <c r="AC99" s="239"/>
    </row>
    <row r="100" spans="1:29" ht="13.8" outlineLevel="1" x14ac:dyDescent="0.3">
      <c r="A100" s="46"/>
      <c r="B100" s="11"/>
      <c r="C100" s="200"/>
      <c r="D100" s="441"/>
      <c r="E100" s="450"/>
      <c r="F100" s="450"/>
      <c r="G100" s="199"/>
      <c r="H100" s="200"/>
      <c r="I100" s="201"/>
      <c r="J100" s="395">
        <f>G100*I100</f>
        <v>0</v>
      </c>
      <c r="K100" s="396"/>
      <c r="L100" s="415"/>
      <c r="M100" s="415"/>
      <c r="N100" s="397">
        <f t="shared" si="27"/>
        <v>0</v>
      </c>
      <c r="O100" s="397">
        <f t="shared" si="28"/>
        <v>0</v>
      </c>
      <c r="P100" s="239"/>
      <c r="Q100" s="387"/>
      <c r="R100" s="387"/>
      <c r="S100" s="387"/>
      <c r="T100" s="387"/>
      <c r="U100" s="387"/>
      <c r="V100" s="387"/>
      <c r="W100" s="387"/>
      <c r="X100" s="387"/>
      <c r="Y100" s="387"/>
      <c r="Z100" s="387"/>
      <c r="AA100" s="387"/>
      <c r="AB100" s="387"/>
      <c r="AC100" s="239"/>
    </row>
    <row r="101" spans="1:29" ht="14.4" thickBot="1" x14ac:dyDescent="0.35">
      <c r="A101" s="47"/>
      <c r="B101" s="14"/>
      <c r="C101" s="15"/>
      <c r="D101" s="111"/>
      <c r="E101" s="111"/>
      <c r="F101" s="111"/>
      <c r="G101" s="97"/>
      <c r="H101" s="134"/>
      <c r="I101" s="87" t="s">
        <v>109</v>
      </c>
      <c r="J101" s="398">
        <f>SUM(J87:J100)</f>
        <v>0</v>
      </c>
      <c r="K101" s="396"/>
      <c r="L101" s="415"/>
      <c r="M101" s="415"/>
      <c r="N101" s="408">
        <f t="shared" si="27"/>
        <v>0</v>
      </c>
      <c r="O101" s="408">
        <f t="shared" si="28"/>
        <v>0</v>
      </c>
      <c r="P101" s="249"/>
      <c r="Q101" s="388">
        <f>SUM(Q87:Q100)</f>
        <v>0</v>
      </c>
      <c r="R101" s="388">
        <f t="shared" ref="R101:AB101" si="29">SUM(R87:R100)</f>
        <v>0</v>
      </c>
      <c r="S101" s="388">
        <f t="shared" si="29"/>
        <v>0</v>
      </c>
      <c r="T101" s="388">
        <f t="shared" si="29"/>
        <v>0</v>
      </c>
      <c r="U101" s="388">
        <f t="shared" si="29"/>
        <v>0</v>
      </c>
      <c r="V101" s="388">
        <f t="shared" si="29"/>
        <v>0</v>
      </c>
      <c r="W101" s="388">
        <f t="shared" si="29"/>
        <v>0</v>
      </c>
      <c r="X101" s="388">
        <f t="shared" si="29"/>
        <v>0</v>
      </c>
      <c r="Y101" s="388">
        <f t="shared" si="29"/>
        <v>0</v>
      </c>
      <c r="Z101" s="388">
        <f t="shared" si="29"/>
        <v>0</v>
      </c>
      <c r="AA101" s="388">
        <f t="shared" si="29"/>
        <v>0</v>
      </c>
      <c r="AB101" s="388">
        <f t="shared" si="29"/>
        <v>0</v>
      </c>
      <c r="AC101" s="249"/>
    </row>
    <row r="102" spans="1:29" ht="15" customHeight="1" thickBot="1" x14ac:dyDescent="0.35">
      <c r="A102" s="194"/>
      <c r="B102" s="193" t="s">
        <v>110</v>
      </c>
      <c r="C102" s="34"/>
      <c r="D102" s="115"/>
      <c r="E102" s="158" t="s">
        <v>111</v>
      </c>
      <c r="F102" s="116"/>
      <c r="G102" s="96"/>
      <c r="H102" s="132"/>
      <c r="I102" s="132"/>
      <c r="J102" s="35"/>
      <c r="N102" s="252"/>
      <c r="O102" s="252"/>
      <c r="P102" s="239"/>
      <c r="Q102" s="392"/>
      <c r="R102" s="392"/>
      <c r="S102" s="392"/>
      <c r="T102" s="392"/>
      <c r="U102" s="392"/>
      <c r="V102" s="392"/>
      <c r="W102" s="392"/>
      <c r="X102" s="392"/>
      <c r="Y102" s="392"/>
      <c r="Z102" s="392"/>
      <c r="AA102" s="392"/>
      <c r="AB102" s="392"/>
      <c r="AC102" s="239"/>
    </row>
    <row r="103" spans="1:29" s="89" customFormat="1" ht="14.4" thickBot="1" x14ac:dyDescent="0.35">
      <c r="A103" s="164"/>
      <c r="B103" s="170" t="s">
        <v>112</v>
      </c>
      <c r="C103" s="195"/>
      <c r="D103" s="184"/>
      <c r="E103" s="196"/>
      <c r="F103" s="196"/>
      <c r="G103" s="185"/>
      <c r="H103" s="186"/>
      <c r="I103" s="186"/>
      <c r="J103" s="187"/>
      <c r="K103" s="227"/>
      <c r="L103" s="231"/>
      <c r="M103" s="231"/>
      <c r="N103" s="254" t="s">
        <v>112</v>
      </c>
      <c r="O103" s="258"/>
      <c r="P103" s="240"/>
      <c r="Q103" s="384"/>
      <c r="R103" s="384"/>
      <c r="S103" s="384"/>
      <c r="T103" s="384"/>
      <c r="U103" s="384"/>
      <c r="V103" s="384"/>
      <c r="W103" s="384"/>
      <c r="X103" s="384"/>
      <c r="Y103" s="384"/>
      <c r="Z103" s="384"/>
      <c r="AA103" s="384"/>
      <c r="AB103" s="384"/>
      <c r="AC103" s="240"/>
    </row>
    <row r="104" spans="1:29" ht="25.5" customHeight="1" outlineLevel="1" x14ac:dyDescent="0.3">
      <c r="A104" s="50"/>
      <c r="B104" s="32" t="s">
        <v>113</v>
      </c>
      <c r="C104" s="32"/>
      <c r="D104" s="447" t="s">
        <v>114</v>
      </c>
      <c r="E104" s="447"/>
      <c r="F104" s="447"/>
      <c r="G104" s="17"/>
      <c r="H104" s="138"/>
      <c r="I104" s="148"/>
      <c r="J104" s="18"/>
      <c r="N104" s="16"/>
      <c r="O104" s="16"/>
      <c r="P104" s="239"/>
      <c r="Q104" s="385"/>
      <c r="R104" s="385"/>
      <c r="S104" s="385"/>
      <c r="T104" s="385"/>
      <c r="U104" s="385"/>
      <c r="V104" s="385"/>
      <c r="W104" s="385"/>
      <c r="X104" s="385"/>
      <c r="Y104" s="385"/>
      <c r="Z104" s="385"/>
      <c r="AA104" s="385"/>
      <c r="AB104" s="385"/>
      <c r="AC104" s="239"/>
    </row>
    <row r="105" spans="1:29" ht="22.5" customHeight="1" outlineLevel="1" x14ac:dyDescent="0.3">
      <c r="A105" s="51"/>
      <c r="B105" s="30"/>
      <c r="C105" s="8" t="s">
        <v>84</v>
      </c>
      <c r="D105" s="448" t="s">
        <v>98</v>
      </c>
      <c r="E105" s="448"/>
      <c r="F105" s="448"/>
      <c r="G105" s="167" t="s">
        <v>78</v>
      </c>
      <c r="H105" s="129" t="s">
        <v>115</v>
      </c>
      <c r="I105" s="168" t="s">
        <v>80</v>
      </c>
      <c r="J105" s="9" t="s">
        <v>63</v>
      </c>
      <c r="N105" s="9"/>
      <c r="O105" s="9"/>
      <c r="P105" s="239"/>
      <c r="Q105" s="386"/>
      <c r="R105" s="386"/>
      <c r="S105" s="386"/>
      <c r="T105" s="386"/>
      <c r="U105" s="386"/>
      <c r="V105" s="386"/>
      <c r="W105" s="386"/>
      <c r="X105" s="386"/>
      <c r="Y105" s="386"/>
      <c r="Z105" s="386"/>
      <c r="AA105" s="386"/>
      <c r="AB105" s="386"/>
      <c r="AC105" s="239"/>
    </row>
    <row r="106" spans="1:29" ht="13.8" outlineLevel="1" x14ac:dyDescent="0.3">
      <c r="A106" s="46"/>
      <c r="B106" s="11"/>
      <c r="C106" s="198"/>
      <c r="D106" s="441"/>
      <c r="E106" s="450"/>
      <c r="F106" s="450"/>
      <c r="G106" s="199"/>
      <c r="H106" s="200"/>
      <c r="I106" s="201"/>
      <c r="J106" s="395">
        <f>G106*I106</f>
        <v>0</v>
      </c>
      <c r="K106" s="396"/>
      <c r="L106" s="415"/>
      <c r="M106" s="415"/>
      <c r="N106" s="397">
        <f>SUM(Q106:CB106)</f>
        <v>0</v>
      </c>
      <c r="O106" s="397">
        <f>J106-N106</f>
        <v>0</v>
      </c>
      <c r="P106" s="239"/>
      <c r="Q106" s="387"/>
      <c r="R106" s="387"/>
      <c r="S106" s="387"/>
      <c r="T106" s="387"/>
      <c r="U106" s="387"/>
      <c r="V106" s="387"/>
      <c r="W106" s="387"/>
      <c r="X106" s="387"/>
      <c r="Y106" s="387"/>
      <c r="Z106" s="387"/>
      <c r="AA106" s="387"/>
      <c r="AB106" s="387"/>
      <c r="AC106" s="239"/>
    </row>
    <row r="107" spans="1:29" ht="13.8" outlineLevel="1" x14ac:dyDescent="0.3">
      <c r="A107" s="46"/>
      <c r="B107" s="11"/>
      <c r="C107" s="198"/>
      <c r="D107" s="441"/>
      <c r="E107" s="450"/>
      <c r="F107" s="450"/>
      <c r="G107" s="199"/>
      <c r="H107" s="200"/>
      <c r="I107" s="201"/>
      <c r="J107" s="395">
        <f>G107*I107</f>
        <v>0</v>
      </c>
      <c r="K107" s="396"/>
      <c r="L107" s="415"/>
      <c r="M107" s="415"/>
      <c r="N107" s="397">
        <f>SUM(Q107:CB107)</f>
        <v>0</v>
      </c>
      <c r="O107" s="397">
        <f>J107-N107</f>
        <v>0</v>
      </c>
      <c r="P107" s="239"/>
      <c r="Q107" s="387"/>
      <c r="R107" s="387"/>
      <c r="S107" s="387"/>
      <c r="T107" s="387"/>
      <c r="U107" s="387"/>
      <c r="V107" s="387"/>
      <c r="W107" s="387"/>
      <c r="X107" s="387"/>
      <c r="Y107" s="387"/>
      <c r="Z107" s="387"/>
      <c r="AA107" s="387"/>
      <c r="AB107" s="387"/>
      <c r="AC107" s="239"/>
    </row>
    <row r="108" spans="1:29" ht="13.8" outlineLevel="1" x14ac:dyDescent="0.3">
      <c r="A108" s="46"/>
      <c r="B108" s="11"/>
      <c r="C108" s="198"/>
      <c r="D108" s="441"/>
      <c r="E108" s="450"/>
      <c r="F108" s="450"/>
      <c r="G108" s="199"/>
      <c r="H108" s="200"/>
      <c r="I108" s="201"/>
      <c r="J108" s="395">
        <f>G108*I108</f>
        <v>0</v>
      </c>
      <c r="K108" s="396"/>
      <c r="L108" s="415"/>
      <c r="M108" s="415"/>
      <c r="N108" s="397">
        <f>SUM(Q108:CB108)</f>
        <v>0</v>
      </c>
      <c r="O108" s="397">
        <f>J108-N108</f>
        <v>0</v>
      </c>
      <c r="P108" s="239"/>
      <c r="Q108" s="387"/>
      <c r="R108" s="387"/>
      <c r="S108" s="387"/>
      <c r="T108" s="387"/>
      <c r="U108" s="387"/>
      <c r="V108" s="387"/>
      <c r="W108" s="387"/>
      <c r="X108" s="387"/>
      <c r="Y108" s="387"/>
      <c r="Z108" s="387"/>
      <c r="AA108" s="387"/>
      <c r="AB108" s="387"/>
      <c r="AC108" s="239"/>
    </row>
    <row r="109" spans="1:29" ht="13.8" outlineLevel="1" x14ac:dyDescent="0.3">
      <c r="A109" s="46"/>
      <c r="B109" s="11"/>
      <c r="C109" s="198"/>
      <c r="D109" s="441"/>
      <c r="E109" s="450"/>
      <c r="F109" s="450"/>
      <c r="G109" s="199"/>
      <c r="H109" s="200"/>
      <c r="I109" s="201"/>
      <c r="J109" s="395">
        <f>G109*I109</f>
        <v>0</v>
      </c>
      <c r="K109" s="396"/>
      <c r="L109" s="415"/>
      <c r="M109" s="415"/>
      <c r="N109" s="397">
        <f>SUM(Q109:CB109)</f>
        <v>0</v>
      </c>
      <c r="O109" s="397">
        <f>J109-N109</f>
        <v>0</v>
      </c>
      <c r="P109" s="239"/>
      <c r="Q109" s="387"/>
      <c r="R109" s="387"/>
      <c r="S109" s="387"/>
      <c r="T109" s="387"/>
      <c r="U109" s="387"/>
      <c r="V109" s="387"/>
      <c r="W109" s="387"/>
      <c r="X109" s="387"/>
      <c r="Y109" s="387"/>
      <c r="Z109" s="387"/>
      <c r="AA109" s="387"/>
      <c r="AB109" s="387"/>
      <c r="AC109" s="239"/>
    </row>
    <row r="110" spans="1:29" ht="14.4" thickBot="1" x14ac:dyDescent="0.35">
      <c r="A110" s="49"/>
      <c r="B110" s="19"/>
      <c r="C110" s="15"/>
      <c r="D110" s="111"/>
      <c r="E110" s="111"/>
      <c r="F110" s="111"/>
      <c r="G110" s="97"/>
      <c r="H110" s="134"/>
      <c r="I110" s="87" t="s">
        <v>116</v>
      </c>
      <c r="J110" s="398">
        <f>SUM(J106:J109)</f>
        <v>0</v>
      </c>
      <c r="K110" s="396"/>
      <c r="L110" s="415"/>
      <c r="M110" s="415"/>
      <c r="N110" s="399">
        <f>SUM(Q110:CB110)</f>
        <v>0</v>
      </c>
      <c r="O110" s="399">
        <f>J110-N110</f>
        <v>0</v>
      </c>
      <c r="P110" s="249"/>
      <c r="Q110" s="388">
        <f>SUM(Q106:Q109)</f>
        <v>0</v>
      </c>
      <c r="R110" s="388">
        <f t="shared" ref="R110:AB110" si="30">SUM(R106:R109)</f>
        <v>0</v>
      </c>
      <c r="S110" s="388">
        <f t="shared" si="30"/>
        <v>0</v>
      </c>
      <c r="T110" s="388">
        <f t="shared" si="30"/>
        <v>0</v>
      </c>
      <c r="U110" s="388">
        <f t="shared" si="30"/>
        <v>0</v>
      </c>
      <c r="V110" s="388">
        <f t="shared" si="30"/>
        <v>0</v>
      </c>
      <c r="W110" s="388">
        <f t="shared" si="30"/>
        <v>0</v>
      </c>
      <c r="X110" s="388">
        <f t="shared" si="30"/>
        <v>0</v>
      </c>
      <c r="Y110" s="388">
        <f t="shared" si="30"/>
        <v>0</v>
      </c>
      <c r="Z110" s="388">
        <f t="shared" si="30"/>
        <v>0</v>
      </c>
      <c r="AA110" s="388">
        <f t="shared" si="30"/>
        <v>0</v>
      </c>
      <c r="AB110" s="388">
        <f t="shared" si="30"/>
        <v>0</v>
      </c>
      <c r="AC110" s="249"/>
    </row>
    <row r="111" spans="1:29" s="92" customFormat="1" ht="14.4" thickBot="1" x14ac:dyDescent="0.35">
      <c r="A111" s="90"/>
      <c r="B111" s="176" t="s">
        <v>117</v>
      </c>
      <c r="C111" s="177"/>
      <c r="D111" s="445"/>
      <c r="E111" s="446"/>
      <c r="F111" s="446"/>
      <c r="G111" s="180"/>
      <c r="H111" s="181"/>
      <c r="I111" s="181"/>
      <c r="J111" s="182"/>
      <c r="K111" s="233"/>
      <c r="L111" s="233"/>
      <c r="M111" s="233"/>
      <c r="N111" s="254" t="s">
        <v>117</v>
      </c>
      <c r="O111" s="257"/>
      <c r="P111" s="242"/>
      <c r="Q111" s="384"/>
      <c r="R111" s="384"/>
      <c r="S111" s="384"/>
      <c r="T111" s="384"/>
      <c r="U111" s="384"/>
      <c r="V111" s="384"/>
      <c r="W111" s="384"/>
      <c r="X111" s="384"/>
      <c r="Y111" s="384"/>
      <c r="Z111" s="384"/>
      <c r="AA111" s="384"/>
      <c r="AB111" s="384"/>
      <c r="AC111" s="242"/>
    </row>
    <row r="112" spans="1:29" ht="15" customHeight="1" outlineLevel="1" x14ac:dyDescent="0.3">
      <c r="A112" s="50"/>
      <c r="B112" s="32" t="s">
        <v>118</v>
      </c>
      <c r="C112" s="32"/>
      <c r="D112" s="454"/>
      <c r="E112" s="455"/>
      <c r="F112" s="455"/>
      <c r="G112" s="17"/>
      <c r="H112" s="138"/>
      <c r="I112" s="148"/>
      <c r="J112" s="18"/>
      <c r="N112" s="16"/>
      <c r="O112" s="16"/>
      <c r="P112" s="239"/>
      <c r="Q112" s="385"/>
      <c r="R112" s="385"/>
      <c r="S112" s="385"/>
      <c r="T112" s="385"/>
      <c r="U112" s="385"/>
      <c r="V112" s="385"/>
      <c r="W112" s="385"/>
      <c r="X112" s="385"/>
      <c r="Y112" s="385"/>
      <c r="Z112" s="385"/>
      <c r="AA112" s="385"/>
      <c r="AB112" s="385"/>
      <c r="AC112" s="239"/>
    </row>
    <row r="113" spans="1:29" ht="27.6" outlineLevel="1" x14ac:dyDescent="0.3">
      <c r="A113" s="51"/>
      <c r="B113" s="30"/>
      <c r="C113" s="8" t="s">
        <v>84</v>
      </c>
      <c r="D113" s="448" t="s">
        <v>98</v>
      </c>
      <c r="E113" s="449"/>
      <c r="F113" s="449"/>
      <c r="G113" s="167" t="s">
        <v>78</v>
      </c>
      <c r="H113" s="165" t="s">
        <v>99</v>
      </c>
      <c r="I113" s="168" t="s">
        <v>80</v>
      </c>
      <c r="J113" s="9" t="s">
        <v>63</v>
      </c>
      <c r="N113" s="9"/>
      <c r="O113" s="9"/>
      <c r="P113" s="239"/>
      <c r="Q113" s="386"/>
      <c r="R113" s="386"/>
      <c r="S113" s="386"/>
      <c r="T113" s="386"/>
      <c r="U113" s="386"/>
      <c r="V113" s="386"/>
      <c r="W113" s="386"/>
      <c r="X113" s="386"/>
      <c r="Y113" s="386"/>
      <c r="Z113" s="386"/>
      <c r="AA113" s="386"/>
      <c r="AB113" s="386"/>
      <c r="AC113" s="239"/>
    </row>
    <row r="114" spans="1:29" ht="13.8" outlineLevel="1" x14ac:dyDescent="0.3">
      <c r="A114" s="46"/>
      <c r="B114" s="11"/>
      <c r="C114" s="200"/>
      <c r="D114" s="441"/>
      <c r="E114" s="450"/>
      <c r="F114" s="450"/>
      <c r="G114" s="199"/>
      <c r="H114" s="200"/>
      <c r="I114" s="201"/>
      <c r="J114" s="395">
        <f>G114*I114</f>
        <v>0</v>
      </c>
      <c r="K114" s="396"/>
      <c r="L114" s="415"/>
      <c r="M114" s="415"/>
      <c r="N114" s="397">
        <f>SUM(Q114:CB114)</f>
        <v>0</v>
      </c>
      <c r="O114" s="397">
        <f>J114-N114</f>
        <v>0</v>
      </c>
      <c r="P114" s="239"/>
      <c r="Q114" s="387"/>
      <c r="R114" s="387"/>
      <c r="S114" s="387"/>
      <c r="T114" s="387"/>
      <c r="U114" s="387"/>
      <c r="V114" s="387"/>
      <c r="W114" s="387"/>
      <c r="X114" s="387"/>
      <c r="Y114" s="387"/>
      <c r="Z114" s="387"/>
      <c r="AA114" s="387"/>
      <c r="AB114" s="387"/>
      <c r="AC114" s="239"/>
    </row>
    <row r="115" spans="1:29" ht="13.8" outlineLevel="1" x14ac:dyDescent="0.3">
      <c r="A115" s="46"/>
      <c r="B115" s="11"/>
      <c r="C115" s="200"/>
      <c r="D115" s="441"/>
      <c r="E115" s="450"/>
      <c r="F115" s="450"/>
      <c r="G115" s="199"/>
      <c r="H115" s="200"/>
      <c r="I115" s="201"/>
      <c r="J115" s="395">
        <f t="shared" ref="J115:J117" si="31">G115*I115</f>
        <v>0</v>
      </c>
      <c r="K115" s="396"/>
      <c r="L115" s="415"/>
      <c r="M115" s="415"/>
      <c r="N115" s="397">
        <f>SUM(Q115:CB115)</f>
        <v>0</v>
      </c>
      <c r="O115" s="397">
        <f>J115-N115</f>
        <v>0</v>
      </c>
      <c r="P115" s="239"/>
      <c r="Q115" s="387"/>
      <c r="R115" s="387"/>
      <c r="S115" s="387"/>
      <c r="T115" s="387"/>
      <c r="U115" s="387"/>
      <c r="V115" s="387"/>
      <c r="W115" s="387"/>
      <c r="X115" s="387"/>
      <c r="Y115" s="387"/>
      <c r="Z115" s="387"/>
      <c r="AA115" s="387"/>
      <c r="AB115" s="387"/>
      <c r="AC115" s="239"/>
    </row>
    <row r="116" spans="1:29" ht="13.8" outlineLevel="1" x14ac:dyDescent="0.3">
      <c r="A116" s="46"/>
      <c r="B116" s="11"/>
      <c r="C116" s="200"/>
      <c r="D116" s="441"/>
      <c r="E116" s="450"/>
      <c r="F116" s="450"/>
      <c r="G116" s="199"/>
      <c r="H116" s="200"/>
      <c r="I116" s="201"/>
      <c r="J116" s="395">
        <f t="shared" si="31"/>
        <v>0</v>
      </c>
      <c r="K116" s="396"/>
      <c r="L116" s="415"/>
      <c r="M116" s="415"/>
      <c r="N116" s="397">
        <f>SUM(Q116:CB116)</f>
        <v>0</v>
      </c>
      <c r="O116" s="397">
        <f>J116-N116</f>
        <v>0</v>
      </c>
      <c r="P116" s="239"/>
      <c r="Q116" s="387"/>
      <c r="R116" s="387"/>
      <c r="S116" s="387"/>
      <c r="T116" s="387"/>
      <c r="U116" s="387"/>
      <c r="V116" s="387"/>
      <c r="W116" s="387"/>
      <c r="X116" s="387"/>
      <c r="Y116" s="387"/>
      <c r="Z116" s="387"/>
      <c r="AA116" s="387"/>
      <c r="AB116" s="387"/>
      <c r="AC116" s="239"/>
    </row>
    <row r="117" spans="1:29" ht="13.8" outlineLevel="1" x14ac:dyDescent="0.3">
      <c r="A117" s="46"/>
      <c r="B117" s="11"/>
      <c r="C117" s="200"/>
      <c r="D117" s="441"/>
      <c r="E117" s="450"/>
      <c r="F117" s="450"/>
      <c r="G117" s="199"/>
      <c r="H117" s="200"/>
      <c r="I117" s="201"/>
      <c r="J117" s="395">
        <f t="shared" si="31"/>
        <v>0</v>
      </c>
      <c r="K117" s="396"/>
      <c r="L117" s="415"/>
      <c r="M117" s="415"/>
      <c r="N117" s="397">
        <f>SUM(Q117:CB117)</f>
        <v>0</v>
      </c>
      <c r="O117" s="397">
        <f>J117-N117</f>
        <v>0</v>
      </c>
      <c r="P117" s="239"/>
      <c r="Q117" s="387"/>
      <c r="R117" s="387"/>
      <c r="S117" s="387"/>
      <c r="T117" s="387"/>
      <c r="U117" s="387"/>
      <c r="V117" s="387"/>
      <c r="W117" s="387"/>
      <c r="X117" s="387"/>
      <c r="Y117" s="387"/>
      <c r="Z117" s="387"/>
      <c r="AA117" s="387"/>
      <c r="AB117" s="387"/>
      <c r="AC117" s="239"/>
    </row>
    <row r="118" spans="1:29" ht="15" customHeight="1" outlineLevel="1" x14ac:dyDescent="0.3">
      <c r="A118" s="50"/>
      <c r="B118" s="32" t="s">
        <v>119</v>
      </c>
      <c r="C118" s="32"/>
      <c r="D118" s="454"/>
      <c r="E118" s="455"/>
      <c r="F118" s="455"/>
      <c r="G118" s="17"/>
      <c r="H118" s="138"/>
      <c r="I118" s="148"/>
      <c r="J118" s="18"/>
      <c r="N118" s="16"/>
      <c r="O118" s="16"/>
      <c r="P118" s="239"/>
      <c r="Q118" s="385"/>
      <c r="R118" s="385"/>
      <c r="S118" s="385"/>
      <c r="T118" s="385"/>
      <c r="U118" s="385"/>
      <c r="V118" s="385"/>
      <c r="W118" s="385"/>
      <c r="X118" s="385"/>
      <c r="Y118" s="385"/>
      <c r="Z118" s="385"/>
      <c r="AA118" s="385"/>
      <c r="AB118" s="385"/>
      <c r="AC118" s="239"/>
    </row>
    <row r="119" spans="1:29" ht="27.6" outlineLevel="1" x14ac:dyDescent="0.3">
      <c r="A119" s="51"/>
      <c r="B119" s="30"/>
      <c r="C119" s="8" t="s">
        <v>120</v>
      </c>
      <c r="D119" s="448" t="s">
        <v>98</v>
      </c>
      <c r="E119" s="449"/>
      <c r="F119" s="449"/>
      <c r="G119" s="167" t="s">
        <v>78</v>
      </c>
      <c r="H119" s="165" t="s">
        <v>99</v>
      </c>
      <c r="I119" s="168" t="s">
        <v>80</v>
      </c>
      <c r="J119" s="9" t="s">
        <v>63</v>
      </c>
      <c r="N119" s="9"/>
      <c r="O119" s="9"/>
      <c r="P119" s="239"/>
      <c r="Q119" s="386"/>
      <c r="R119" s="386"/>
      <c r="S119" s="386"/>
      <c r="T119" s="386"/>
      <c r="U119" s="386"/>
      <c r="V119" s="386"/>
      <c r="W119" s="386"/>
      <c r="X119" s="386"/>
      <c r="Y119" s="386"/>
      <c r="Z119" s="386"/>
      <c r="AA119" s="386"/>
      <c r="AB119" s="386"/>
      <c r="AC119" s="239"/>
    </row>
    <row r="120" spans="1:29" ht="13.8" outlineLevel="1" x14ac:dyDescent="0.3">
      <c r="A120" s="46"/>
      <c r="B120" s="11"/>
      <c r="C120" s="200"/>
      <c r="D120" s="441"/>
      <c r="E120" s="450"/>
      <c r="F120" s="450"/>
      <c r="G120" s="199"/>
      <c r="H120" s="200"/>
      <c r="I120" s="201"/>
      <c r="J120" s="395">
        <f>G120*I120</f>
        <v>0</v>
      </c>
      <c r="K120" s="396"/>
      <c r="L120" s="415"/>
      <c r="M120" s="415"/>
      <c r="N120" s="397">
        <f t="shared" ref="N120:N126" si="32">SUM(Q120:CB120)</f>
        <v>0</v>
      </c>
      <c r="O120" s="397">
        <f t="shared" ref="O120:O126" si="33">J120-N120</f>
        <v>0</v>
      </c>
      <c r="P120" s="239"/>
      <c r="Q120" s="387"/>
      <c r="R120" s="387"/>
      <c r="S120" s="387"/>
      <c r="T120" s="387"/>
      <c r="U120" s="387"/>
      <c r="V120" s="387"/>
      <c r="W120" s="387"/>
      <c r="X120" s="387"/>
      <c r="Y120" s="387"/>
      <c r="Z120" s="387"/>
      <c r="AA120" s="387"/>
      <c r="AB120" s="387"/>
      <c r="AC120" s="239"/>
    </row>
    <row r="121" spans="1:29" ht="13.8" outlineLevel="1" x14ac:dyDescent="0.3">
      <c r="A121" s="46"/>
      <c r="B121" s="11"/>
      <c r="C121" s="200"/>
      <c r="D121" s="441"/>
      <c r="E121" s="450"/>
      <c r="F121" s="450"/>
      <c r="G121" s="199"/>
      <c r="H121" s="200"/>
      <c r="I121" s="201"/>
      <c r="J121" s="395">
        <f t="shared" ref="J121:J123" si="34">G121*I121</f>
        <v>0</v>
      </c>
      <c r="K121" s="396"/>
      <c r="L121" s="415"/>
      <c r="M121" s="415"/>
      <c r="N121" s="397">
        <f t="shared" si="32"/>
        <v>0</v>
      </c>
      <c r="O121" s="397">
        <f t="shared" si="33"/>
        <v>0</v>
      </c>
      <c r="P121" s="239"/>
      <c r="Q121" s="387"/>
      <c r="R121" s="387"/>
      <c r="S121" s="387"/>
      <c r="T121" s="387"/>
      <c r="U121" s="387"/>
      <c r="V121" s="387"/>
      <c r="W121" s="387"/>
      <c r="X121" s="387"/>
      <c r="Y121" s="387"/>
      <c r="Z121" s="387"/>
      <c r="AA121" s="387"/>
      <c r="AB121" s="387"/>
      <c r="AC121" s="239"/>
    </row>
    <row r="122" spans="1:29" ht="13.8" outlineLevel="1" x14ac:dyDescent="0.3">
      <c r="A122" s="46"/>
      <c r="B122" s="11"/>
      <c r="C122" s="200"/>
      <c r="D122" s="441"/>
      <c r="E122" s="450"/>
      <c r="F122" s="450"/>
      <c r="G122" s="199"/>
      <c r="H122" s="200"/>
      <c r="I122" s="201"/>
      <c r="J122" s="395">
        <f t="shared" si="34"/>
        <v>0</v>
      </c>
      <c r="K122" s="396"/>
      <c r="L122" s="415"/>
      <c r="M122" s="415"/>
      <c r="N122" s="397">
        <f t="shared" si="32"/>
        <v>0</v>
      </c>
      <c r="O122" s="397">
        <f t="shared" si="33"/>
        <v>0</v>
      </c>
      <c r="P122" s="239"/>
      <c r="Q122" s="387"/>
      <c r="R122" s="387"/>
      <c r="S122" s="387"/>
      <c r="T122" s="387"/>
      <c r="U122" s="387"/>
      <c r="V122" s="387"/>
      <c r="W122" s="387"/>
      <c r="X122" s="387"/>
      <c r="Y122" s="387"/>
      <c r="Z122" s="387"/>
      <c r="AA122" s="387"/>
      <c r="AB122" s="387"/>
      <c r="AC122" s="239"/>
    </row>
    <row r="123" spans="1:29" ht="13.8" outlineLevel="1" x14ac:dyDescent="0.3">
      <c r="A123" s="46"/>
      <c r="B123" s="11"/>
      <c r="C123" s="200"/>
      <c r="D123" s="441"/>
      <c r="E123" s="450"/>
      <c r="F123" s="450"/>
      <c r="G123" s="199"/>
      <c r="H123" s="200"/>
      <c r="I123" s="201"/>
      <c r="J123" s="395">
        <f t="shared" si="34"/>
        <v>0</v>
      </c>
      <c r="K123" s="396"/>
      <c r="L123" s="415"/>
      <c r="M123" s="415"/>
      <c r="N123" s="397">
        <f t="shared" si="32"/>
        <v>0</v>
      </c>
      <c r="O123" s="397">
        <f t="shared" si="33"/>
        <v>0</v>
      </c>
      <c r="P123" s="239"/>
      <c r="Q123" s="387"/>
      <c r="R123" s="387"/>
      <c r="S123" s="387"/>
      <c r="T123" s="387"/>
      <c r="U123" s="387"/>
      <c r="V123" s="387"/>
      <c r="W123" s="387"/>
      <c r="X123" s="387"/>
      <c r="Y123" s="387"/>
      <c r="Z123" s="387"/>
      <c r="AA123" s="387"/>
      <c r="AB123" s="387"/>
      <c r="AC123" s="239"/>
    </row>
    <row r="124" spans="1:29" ht="15" customHeight="1" outlineLevel="1" x14ac:dyDescent="0.3">
      <c r="A124" s="50"/>
      <c r="B124" s="11"/>
      <c r="C124" s="200"/>
      <c r="D124" s="441"/>
      <c r="E124" s="450"/>
      <c r="F124" s="450"/>
      <c r="G124" s="199"/>
      <c r="H124" s="200"/>
      <c r="I124" s="201"/>
      <c r="J124" s="395">
        <f>G124*I124</f>
        <v>0</v>
      </c>
      <c r="K124" s="396"/>
      <c r="L124" s="415"/>
      <c r="M124" s="415"/>
      <c r="N124" s="397">
        <f t="shared" si="32"/>
        <v>0</v>
      </c>
      <c r="O124" s="397">
        <f t="shared" si="33"/>
        <v>0</v>
      </c>
      <c r="P124" s="239"/>
      <c r="Q124" s="387"/>
      <c r="R124" s="387"/>
      <c r="S124" s="387"/>
      <c r="T124" s="387"/>
      <c r="U124" s="387"/>
      <c r="V124" s="387"/>
      <c r="W124" s="387"/>
      <c r="X124" s="387"/>
      <c r="Y124" s="387"/>
      <c r="Z124" s="387"/>
      <c r="AA124" s="387"/>
      <c r="AB124" s="387"/>
      <c r="AC124" s="239"/>
    </row>
    <row r="125" spans="1:29" s="81" customFormat="1" ht="13.8" outlineLevel="1" x14ac:dyDescent="0.3">
      <c r="A125" s="43"/>
      <c r="B125" s="11"/>
      <c r="C125" s="200"/>
      <c r="D125" s="441"/>
      <c r="E125" s="450"/>
      <c r="F125" s="450"/>
      <c r="G125" s="199"/>
      <c r="H125" s="200"/>
      <c r="I125" s="201"/>
      <c r="J125" s="395">
        <f>G125*I125</f>
        <v>0</v>
      </c>
      <c r="K125" s="396"/>
      <c r="L125" s="415"/>
      <c r="M125" s="415"/>
      <c r="N125" s="397">
        <f t="shared" si="32"/>
        <v>0</v>
      </c>
      <c r="O125" s="397">
        <f t="shared" si="33"/>
        <v>0</v>
      </c>
      <c r="P125" s="241"/>
      <c r="Q125" s="387"/>
      <c r="R125" s="387"/>
      <c r="S125" s="387"/>
      <c r="T125" s="387"/>
      <c r="U125" s="387"/>
      <c r="V125" s="387"/>
      <c r="W125" s="387"/>
      <c r="X125" s="387"/>
      <c r="Y125" s="387"/>
      <c r="Z125" s="387"/>
      <c r="AA125" s="387"/>
      <c r="AB125" s="387"/>
      <c r="AC125" s="241"/>
    </row>
    <row r="126" spans="1:29" ht="14.4" thickBot="1" x14ac:dyDescent="0.35">
      <c r="A126" s="46"/>
      <c r="B126" s="20"/>
      <c r="C126" s="21"/>
      <c r="D126" s="117"/>
      <c r="E126" s="117"/>
      <c r="F126" s="117"/>
      <c r="G126" s="101"/>
      <c r="H126" s="139"/>
      <c r="I126" s="88" t="s">
        <v>121</v>
      </c>
      <c r="J126" s="398">
        <f>SUM(J114:J125)</f>
        <v>0</v>
      </c>
      <c r="K126" s="396"/>
      <c r="L126" s="415"/>
      <c r="M126" s="415"/>
      <c r="N126" s="399">
        <f t="shared" si="32"/>
        <v>0</v>
      </c>
      <c r="O126" s="399">
        <f t="shared" si="33"/>
        <v>0</v>
      </c>
      <c r="P126" s="249"/>
      <c r="Q126" s="388">
        <f>SUM(Q114:Q125)</f>
        <v>0</v>
      </c>
      <c r="R126" s="388">
        <f t="shared" ref="R126:AB126" si="35">SUM(R114:R125)</f>
        <v>0</v>
      </c>
      <c r="S126" s="388">
        <f t="shared" si="35"/>
        <v>0</v>
      </c>
      <c r="T126" s="388">
        <f t="shared" si="35"/>
        <v>0</v>
      </c>
      <c r="U126" s="388">
        <f t="shared" si="35"/>
        <v>0</v>
      </c>
      <c r="V126" s="388">
        <f t="shared" si="35"/>
        <v>0</v>
      </c>
      <c r="W126" s="388">
        <f t="shared" si="35"/>
        <v>0</v>
      </c>
      <c r="X126" s="388">
        <f t="shared" si="35"/>
        <v>0</v>
      </c>
      <c r="Y126" s="388">
        <f t="shared" si="35"/>
        <v>0</v>
      </c>
      <c r="Z126" s="388">
        <f t="shared" si="35"/>
        <v>0</v>
      </c>
      <c r="AA126" s="388">
        <f t="shared" si="35"/>
        <v>0</v>
      </c>
      <c r="AB126" s="388">
        <f t="shared" si="35"/>
        <v>0</v>
      </c>
      <c r="AC126" s="249"/>
    </row>
    <row r="127" spans="1:29" ht="14.4" thickBot="1" x14ac:dyDescent="0.35">
      <c r="A127" s="46"/>
      <c r="B127" s="176" t="s">
        <v>122</v>
      </c>
      <c r="C127" s="177"/>
      <c r="D127" s="445"/>
      <c r="E127" s="446"/>
      <c r="F127" s="446"/>
      <c r="G127" s="180"/>
      <c r="H127" s="181"/>
      <c r="I127" s="181"/>
      <c r="J127" s="182"/>
      <c r="K127" s="231"/>
      <c r="N127" s="254" t="s">
        <v>122</v>
      </c>
      <c r="O127" s="257"/>
      <c r="P127" s="239"/>
      <c r="Q127" s="384"/>
      <c r="R127" s="384"/>
      <c r="S127" s="384"/>
      <c r="T127" s="384"/>
      <c r="U127" s="384"/>
      <c r="V127" s="384"/>
      <c r="W127" s="384"/>
      <c r="X127" s="384"/>
      <c r="Y127" s="384"/>
      <c r="Z127" s="384"/>
      <c r="AA127" s="384"/>
      <c r="AB127" s="384"/>
      <c r="AC127" s="239"/>
    </row>
    <row r="128" spans="1:29" ht="13.8" outlineLevel="1" x14ac:dyDescent="0.3">
      <c r="A128" s="52"/>
      <c r="B128" s="32" t="s">
        <v>123</v>
      </c>
      <c r="C128" s="32"/>
      <c r="D128" s="454"/>
      <c r="E128" s="455"/>
      <c r="F128" s="455"/>
      <c r="G128" s="17"/>
      <c r="H128" s="138"/>
      <c r="I128" s="148"/>
      <c r="J128" s="18"/>
      <c r="K128" s="234"/>
      <c r="L128" s="418"/>
      <c r="M128" s="418"/>
      <c r="N128" s="16"/>
      <c r="O128" s="16"/>
      <c r="P128" s="239"/>
      <c r="Q128" s="385"/>
      <c r="R128" s="385"/>
      <c r="S128" s="385"/>
      <c r="T128" s="385"/>
      <c r="U128" s="385"/>
      <c r="V128" s="385"/>
      <c r="W128" s="385"/>
      <c r="X128" s="385"/>
      <c r="Y128" s="385"/>
      <c r="Z128" s="385"/>
      <c r="AA128" s="385"/>
      <c r="AB128" s="385"/>
      <c r="AC128" s="239"/>
    </row>
    <row r="129" spans="1:29" s="92" customFormat="1" ht="27.6" outlineLevel="1" x14ac:dyDescent="0.3">
      <c r="A129" s="90"/>
      <c r="B129" s="30"/>
      <c r="C129" s="8" t="s">
        <v>84</v>
      </c>
      <c r="D129" s="448" t="s">
        <v>98</v>
      </c>
      <c r="E129" s="449"/>
      <c r="F129" s="449"/>
      <c r="G129" s="167" t="s">
        <v>78</v>
      </c>
      <c r="H129" s="165" t="s">
        <v>124</v>
      </c>
      <c r="I129" s="168" t="s">
        <v>80</v>
      </c>
      <c r="J129" s="9" t="s">
        <v>63</v>
      </c>
      <c r="K129" s="230"/>
      <c r="L129" s="233"/>
      <c r="M129" s="233"/>
      <c r="N129" s="9"/>
      <c r="O129" s="9"/>
      <c r="P129" s="242"/>
      <c r="Q129" s="386"/>
      <c r="R129" s="386"/>
      <c r="S129" s="386"/>
      <c r="T129" s="386"/>
      <c r="U129" s="386"/>
      <c r="V129" s="386"/>
      <c r="W129" s="386"/>
      <c r="X129" s="386"/>
      <c r="Y129" s="386"/>
      <c r="Z129" s="386"/>
      <c r="AA129" s="386"/>
      <c r="AB129" s="386"/>
      <c r="AC129" s="242"/>
    </row>
    <row r="130" spans="1:29" ht="15" customHeight="1" outlineLevel="1" x14ac:dyDescent="0.3">
      <c r="A130" s="50"/>
      <c r="B130" s="11"/>
      <c r="C130" s="200"/>
      <c r="D130" s="441"/>
      <c r="E130" s="450"/>
      <c r="F130" s="450"/>
      <c r="G130" s="199"/>
      <c r="H130" s="200"/>
      <c r="I130" s="201"/>
      <c r="J130" s="395">
        <f>G130*I130</f>
        <v>0</v>
      </c>
      <c r="K130" s="396"/>
      <c r="L130" s="415"/>
      <c r="M130" s="415"/>
      <c r="N130" s="397">
        <f>SUM(Q130:CB130)</f>
        <v>0</v>
      </c>
      <c r="O130" s="397">
        <f>J130-N130</f>
        <v>0</v>
      </c>
      <c r="P130" s="239"/>
      <c r="Q130" s="387"/>
      <c r="R130" s="387"/>
      <c r="S130" s="387"/>
      <c r="T130" s="387"/>
      <c r="U130" s="387"/>
      <c r="V130" s="387"/>
      <c r="W130" s="387"/>
      <c r="X130" s="387"/>
      <c r="Y130" s="387"/>
      <c r="Z130" s="387"/>
      <c r="AA130" s="387"/>
      <c r="AB130" s="387"/>
      <c r="AC130" s="239"/>
    </row>
    <row r="131" spans="1:29" ht="13.8" outlineLevel="1" x14ac:dyDescent="0.3">
      <c r="A131" s="51"/>
      <c r="B131" s="11"/>
      <c r="C131" s="200"/>
      <c r="D131" s="441"/>
      <c r="E131" s="450"/>
      <c r="F131" s="450"/>
      <c r="G131" s="199"/>
      <c r="H131" s="200"/>
      <c r="I131" s="201"/>
      <c r="J131" s="395">
        <f t="shared" ref="J131:J132" si="36">G131*I131</f>
        <v>0</v>
      </c>
      <c r="K131" s="396"/>
      <c r="L131" s="415"/>
      <c r="M131" s="415"/>
      <c r="N131" s="397">
        <f>SUM(Q131:CB131)</f>
        <v>0</v>
      </c>
      <c r="O131" s="397">
        <f>J131-N131</f>
        <v>0</v>
      </c>
      <c r="P131" s="239"/>
      <c r="Q131" s="387"/>
      <c r="R131" s="387"/>
      <c r="S131" s="387"/>
      <c r="T131" s="387"/>
      <c r="U131" s="387"/>
      <c r="V131" s="387"/>
      <c r="W131" s="387"/>
      <c r="X131" s="387"/>
      <c r="Y131" s="387"/>
      <c r="Z131" s="387"/>
      <c r="AA131" s="387"/>
      <c r="AB131" s="387"/>
      <c r="AC131" s="239"/>
    </row>
    <row r="132" spans="1:29" ht="13.8" outlineLevel="1" x14ac:dyDescent="0.3">
      <c r="A132" s="46"/>
      <c r="B132" s="11"/>
      <c r="C132" s="200"/>
      <c r="D132" s="441"/>
      <c r="E132" s="450"/>
      <c r="F132" s="450"/>
      <c r="G132" s="199"/>
      <c r="H132" s="200"/>
      <c r="I132" s="201"/>
      <c r="J132" s="395">
        <f t="shared" si="36"/>
        <v>0</v>
      </c>
      <c r="K132" s="396"/>
      <c r="L132" s="415"/>
      <c r="M132" s="415"/>
      <c r="N132" s="397">
        <f>SUM(Q132:CB132)</f>
        <v>0</v>
      </c>
      <c r="O132" s="397">
        <f>J132-N132</f>
        <v>0</v>
      </c>
      <c r="P132" s="239"/>
      <c r="Q132" s="387"/>
      <c r="R132" s="387"/>
      <c r="S132" s="387"/>
      <c r="T132" s="387"/>
      <c r="U132" s="387"/>
      <c r="V132" s="387"/>
      <c r="W132" s="387"/>
      <c r="X132" s="387"/>
      <c r="Y132" s="387"/>
      <c r="Z132" s="387"/>
      <c r="AA132" s="387"/>
      <c r="AB132" s="387"/>
      <c r="AC132" s="239"/>
    </row>
    <row r="133" spans="1:29" ht="29.1" customHeight="1" outlineLevel="1" x14ac:dyDescent="0.3">
      <c r="A133" s="46"/>
      <c r="B133" s="32" t="s">
        <v>125</v>
      </c>
      <c r="C133" s="32"/>
      <c r="D133" s="447" t="s">
        <v>126</v>
      </c>
      <c r="E133" s="456"/>
      <c r="F133" s="456"/>
      <c r="G133" s="17"/>
      <c r="H133" s="138"/>
      <c r="I133" s="148"/>
      <c r="J133" s="18"/>
      <c r="N133" s="16"/>
      <c r="O133" s="16"/>
      <c r="P133" s="239"/>
      <c r="Q133" s="385"/>
      <c r="R133" s="385"/>
      <c r="S133" s="385"/>
      <c r="T133" s="385"/>
      <c r="U133" s="385"/>
      <c r="V133" s="385"/>
      <c r="W133" s="385"/>
      <c r="X133" s="385"/>
      <c r="Y133" s="385"/>
      <c r="Z133" s="385"/>
      <c r="AA133" s="385"/>
      <c r="AB133" s="385"/>
      <c r="AC133" s="239"/>
    </row>
    <row r="134" spans="1:29" ht="27.6" outlineLevel="1" x14ac:dyDescent="0.3">
      <c r="A134" s="46"/>
      <c r="B134" s="30"/>
      <c r="C134" s="8" t="s">
        <v>127</v>
      </c>
      <c r="D134" s="448" t="s">
        <v>98</v>
      </c>
      <c r="E134" s="449"/>
      <c r="F134" s="449"/>
      <c r="G134" s="167" t="s">
        <v>78</v>
      </c>
      <c r="H134" s="165" t="s">
        <v>124</v>
      </c>
      <c r="I134" s="168" t="s">
        <v>80</v>
      </c>
      <c r="J134" s="9" t="s">
        <v>63</v>
      </c>
      <c r="N134" s="9"/>
      <c r="O134" s="9"/>
      <c r="P134" s="239"/>
      <c r="Q134" s="386"/>
      <c r="R134" s="386"/>
      <c r="S134" s="386"/>
      <c r="T134" s="386"/>
      <c r="U134" s="386"/>
      <c r="V134" s="386"/>
      <c r="W134" s="386"/>
      <c r="X134" s="386"/>
      <c r="Y134" s="386"/>
      <c r="Z134" s="386"/>
      <c r="AA134" s="386"/>
      <c r="AB134" s="386"/>
      <c r="AC134" s="239"/>
    </row>
    <row r="135" spans="1:29" ht="15" customHeight="1" outlineLevel="1" x14ac:dyDescent="0.3">
      <c r="A135" s="50"/>
      <c r="B135" s="11"/>
      <c r="C135" s="200"/>
      <c r="D135" s="441"/>
      <c r="E135" s="450"/>
      <c r="F135" s="450"/>
      <c r="G135" s="199"/>
      <c r="H135" s="200"/>
      <c r="I135" s="201"/>
      <c r="J135" s="395">
        <f>G135*I135</f>
        <v>0</v>
      </c>
      <c r="K135" s="396"/>
      <c r="L135" s="415"/>
      <c r="M135" s="415"/>
      <c r="N135" s="397">
        <f>SUM(Q135:CB135)</f>
        <v>0</v>
      </c>
      <c r="O135" s="397">
        <f>J135-N135</f>
        <v>0</v>
      </c>
      <c r="P135" s="239"/>
      <c r="Q135" s="387"/>
      <c r="R135" s="387"/>
      <c r="S135" s="387"/>
      <c r="T135" s="387"/>
      <c r="U135" s="387"/>
      <c r="V135" s="387"/>
      <c r="W135" s="387"/>
      <c r="X135" s="387"/>
      <c r="Y135" s="387"/>
      <c r="Z135" s="387"/>
      <c r="AA135" s="387"/>
      <c r="AB135" s="387"/>
      <c r="AC135" s="239"/>
    </row>
    <row r="136" spans="1:29" ht="13.8" outlineLevel="1" x14ac:dyDescent="0.3">
      <c r="A136" s="51"/>
      <c r="B136" s="11"/>
      <c r="C136" s="200"/>
      <c r="D136" s="441"/>
      <c r="E136" s="450"/>
      <c r="F136" s="450"/>
      <c r="G136" s="199"/>
      <c r="H136" s="200"/>
      <c r="I136" s="201"/>
      <c r="J136" s="395">
        <f t="shared" ref="J136:J137" si="37">G136*I136</f>
        <v>0</v>
      </c>
      <c r="K136" s="396"/>
      <c r="L136" s="415"/>
      <c r="M136" s="415"/>
      <c r="N136" s="397">
        <f>SUM(Q136:CB136)</f>
        <v>0</v>
      </c>
      <c r="O136" s="397">
        <f>J136-N136</f>
        <v>0</v>
      </c>
      <c r="P136" s="239"/>
      <c r="Q136" s="387"/>
      <c r="R136" s="387"/>
      <c r="S136" s="387"/>
      <c r="T136" s="387"/>
      <c r="U136" s="387"/>
      <c r="V136" s="387"/>
      <c r="W136" s="387"/>
      <c r="X136" s="387"/>
      <c r="Y136" s="387"/>
      <c r="Z136" s="387"/>
      <c r="AA136" s="387"/>
      <c r="AB136" s="387"/>
      <c r="AC136" s="239"/>
    </row>
    <row r="137" spans="1:29" ht="13.8" outlineLevel="1" x14ac:dyDescent="0.3">
      <c r="A137" s="46"/>
      <c r="B137" s="11"/>
      <c r="C137" s="200"/>
      <c r="D137" s="441"/>
      <c r="E137" s="450"/>
      <c r="F137" s="450"/>
      <c r="G137" s="199"/>
      <c r="H137" s="200"/>
      <c r="I137" s="201"/>
      <c r="J137" s="395">
        <f t="shared" si="37"/>
        <v>0</v>
      </c>
      <c r="K137" s="396"/>
      <c r="L137" s="415"/>
      <c r="M137" s="415"/>
      <c r="N137" s="397">
        <f>SUM(Q137:CB137)</f>
        <v>0</v>
      </c>
      <c r="O137" s="397">
        <f>J137-N137</f>
        <v>0</v>
      </c>
      <c r="P137" s="239"/>
      <c r="Q137" s="387"/>
      <c r="R137" s="387"/>
      <c r="S137" s="387"/>
      <c r="T137" s="387"/>
      <c r="U137" s="387"/>
      <c r="V137" s="387"/>
      <c r="W137" s="387"/>
      <c r="X137" s="387"/>
      <c r="Y137" s="387"/>
      <c r="Z137" s="387"/>
      <c r="AA137" s="387"/>
      <c r="AB137" s="387"/>
      <c r="AC137" s="239"/>
    </row>
    <row r="138" spans="1:29" ht="14.4" thickBot="1" x14ac:dyDescent="0.35">
      <c r="A138" s="46"/>
      <c r="B138" s="20"/>
      <c r="C138" s="21"/>
      <c r="D138" s="117"/>
      <c r="E138" s="117"/>
      <c r="F138" s="117"/>
      <c r="G138" s="101"/>
      <c r="H138" s="139"/>
      <c r="I138" s="88" t="s">
        <v>128</v>
      </c>
      <c r="J138" s="398">
        <f>SUM(J130:J137)</f>
        <v>0</v>
      </c>
      <c r="K138" s="396"/>
      <c r="L138" s="415"/>
      <c r="M138" s="415"/>
      <c r="N138" s="399">
        <f>VALUE(SUM(Q138:CB138))</f>
        <v>0</v>
      </c>
      <c r="O138" s="399">
        <f>J138-N138</f>
        <v>0</v>
      </c>
      <c r="P138" s="249"/>
      <c r="Q138" s="388">
        <f>SUM(Q130:Q137)</f>
        <v>0</v>
      </c>
      <c r="R138" s="388">
        <f t="shared" ref="R138:AB138" si="38">SUM(R130:R137)</f>
        <v>0</v>
      </c>
      <c r="S138" s="388">
        <f t="shared" si="38"/>
        <v>0</v>
      </c>
      <c r="T138" s="388">
        <f>SUM(T130:T137)</f>
        <v>0</v>
      </c>
      <c r="U138" s="388">
        <f t="shared" si="38"/>
        <v>0</v>
      </c>
      <c r="V138" s="388">
        <f t="shared" si="38"/>
        <v>0</v>
      </c>
      <c r="W138" s="388">
        <f t="shared" si="38"/>
        <v>0</v>
      </c>
      <c r="X138" s="388">
        <f t="shared" si="38"/>
        <v>0</v>
      </c>
      <c r="Y138" s="388">
        <f t="shared" si="38"/>
        <v>0</v>
      </c>
      <c r="Z138" s="388">
        <f t="shared" si="38"/>
        <v>0</v>
      </c>
      <c r="AA138" s="388">
        <f t="shared" si="38"/>
        <v>0</v>
      </c>
      <c r="AB138" s="388">
        <f t="shared" si="38"/>
        <v>0</v>
      </c>
      <c r="AC138" s="249"/>
    </row>
    <row r="139" spans="1:29" ht="14.4" thickBot="1" x14ac:dyDescent="0.35">
      <c r="A139" s="46"/>
      <c r="B139" s="170" t="s">
        <v>129</v>
      </c>
      <c r="C139" s="171"/>
      <c r="D139" s="197"/>
      <c r="E139" s="172"/>
      <c r="F139" s="172"/>
      <c r="G139" s="173"/>
      <c r="H139" s="174"/>
      <c r="I139" s="174"/>
      <c r="J139" s="175"/>
      <c r="K139" s="231"/>
      <c r="N139" s="254" t="s">
        <v>129</v>
      </c>
      <c r="O139" s="257"/>
      <c r="P139" s="239"/>
      <c r="Q139" s="384"/>
      <c r="R139" s="384"/>
      <c r="S139" s="384"/>
      <c r="T139" s="384"/>
      <c r="U139" s="384"/>
      <c r="V139" s="384"/>
      <c r="W139" s="384"/>
      <c r="X139" s="384"/>
      <c r="Y139" s="384"/>
      <c r="Z139" s="384"/>
      <c r="AA139" s="384"/>
      <c r="AB139" s="384"/>
      <c r="AC139" s="239"/>
    </row>
    <row r="140" spans="1:29" ht="13.8" outlineLevel="1" x14ac:dyDescent="0.3">
      <c r="A140" s="52"/>
      <c r="B140" s="10" t="s">
        <v>130</v>
      </c>
      <c r="C140" s="10"/>
      <c r="D140" s="451"/>
      <c r="E140" s="452"/>
      <c r="F140" s="452"/>
      <c r="G140" s="149"/>
      <c r="H140" s="133"/>
      <c r="I140" s="133"/>
      <c r="J140" s="10"/>
      <c r="N140" s="16"/>
      <c r="O140" s="16"/>
      <c r="P140" s="239"/>
      <c r="Q140" s="385"/>
      <c r="R140" s="385"/>
      <c r="S140" s="385"/>
      <c r="T140" s="385"/>
      <c r="U140" s="385"/>
      <c r="V140" s="385"/>
      <c r="W140" s="385"/>
      <c r="X140" s="385"/>
      <c r="Y140" s="385"/>
      <c r="Z140" s="385"/>
      <c r="AA140" s="385"/>
      <c r="AB140" s="385"/>
      <c r="AC140" s="239"/>
    </row>
    <row r="141" spans="1:29" s="89" customFormat="1" ht="27.6" outlineLevel="1" x14ac:dyDescent="0.3">
      <c r="A141" s="164"/>
      <c r="B141" s="8"/>
      <c r="C141" s="26" t="s">
        <v>57</v>
      </c>
      <c r="D141" s="112" t="s">
        <v>58</v>
      </c>
      <c r="E141" s="453" t="s">
        <v>59</v>
      </c>
      <c r="F141" s="449"/>
      <c r="G141" s="26" t="s">
        <v>78</v>
      </c>
      <c r="H141" s="112" t="s">
        <v>131</v>
      </c>
      <c r="I141" s="144" t="s">
        <v>80</v>
      </c>
      <c r="J141" s="9" t="s">
        <v>63</v>
      </c>
      <c r="K141" s="232"/>
      <c r="L141" s="228"/>
      <c r="M141" s="228"/>
      <c r="N141" s="9"/>
      <c r="O141" s="9"/>
      <c r="P141" s="240"/>
      <c r="Q141" s="386"/>
      <c r="R141" s="386"/>
      <c r="S141" s="386"/>
      <c r="T141" s="386"/>
      <c r="U141" s="386"/>
      <c r="V141" s="386"/>
      <c r="W141" s="386"/>
      <c r="X141" s="386"/>
      <c r="Y141" s="386"/>
      <c r="Z141" s="386"/>
      <c r="AA141" s="386"/>
      <c r="AB141" s="386"/>
      <c r="AC141" s="240"/>
    </row>
    <row r="142" spans="1:29" ht="13.8" outlineLevel="1" x14ac:dyDescent="0.3">
      <c r="A142" s="45"/>
      <c r="B142" s="11"/>
      <c r="C142" s="200"/>
      <c r="D142" s="199"/>
      <c r="E142" s="199"/>
      <c r="F142" s="199"/>
      <c r="G142" s="199"/>
      <c r="H142" s="200"/>
      <c r="I142" s="201"/>
      <c r="J142" s="395">
        <f>G142*I142</f>
        <v>0</v>
      </c>
      <c r="K142" s="396"/>
      <c r="L142" s="415"/>
      <c r="M142" s="415"/>
      <c r="N142" s="397">
        <f>SUM(Q142:CB142)</f>
        <v>0</v>
      </c>
      <c r="O142" s="397">
        <f>J142-N142</f>
        <v>0</v>
      </c>
      <c r="P142" s="239"/>
      <c r="Q142" s="387"/>
      <c r="R142" s="387"/>
      <c r="S142" s="387"/>
      <c r="T142" s="387"/>
      <c r="U142" s="387"/>
      <c r="V142" s="387"/>
      <c r="W142" s="387"/>
      <c r="X142" s="387"/>
      <c r="Y142" s="387"/>
      <c r="Z142" s="387"/>
      <c r="AA142" s="387"/>
      <c r="AB142" s="387"/>
      <c r="AC142" s="239"/>
    </row>
    <row r="143" spans="1:29" s="81" customFormat="1" ht="14.4" thickBot="1" x14ac:dyDescent="0.35">
      <c r="A143" s="43"/>
      <c r="B143" s="14"/>
      <c r="C143" s="15"/>
      <c r="D143" s="111"/>
      <c r="E143" s="111"/>
      <c r="F143" s="111"/>
      <c r="G143" s="97"/>
      <c r="H143" s="134"/>
      <c r="I143" s="87" t="s">
        <v>132</v>
      </c>
      <c r="J143" s="398">
        <f>SUM(J142)</f>
        <v>0</v>
      </c>
      <c r="K143" s="409"/>
      <c r="L143" s="419"/>
      <c r="M143" s="419"/>
      <c r="N143" s="399">
        <f>SUM(Q143:CB143)</f>
        <v>0</v>
      </c>
      <c r="O143" s="399">
        <f>J143-N143</f>
        <v>0</v>
      </c>
      <c r="P143" s="250"/>
      <c r="Q143" s="388">
        <f>SUM(Q142)</f>
        <v>0</v>
      </c>
      <c r="R143" s="388">
        <f t="shared" ref="R143:AB143" si="39">SUM(R142)</f>
        <v>0</v>
      </c>
      <c r="S143" s="388">
        <f t="shared" si="39"/>
        <v>0</v>
      </c>
      <c r="T143" s="388">
        <f>SUM(T142)</f>
        <v>0</v>
      </c>
      <c r="U143" s="388">
        <f t="shared" si="39"/>
        <v>0</v>
      </c>
      <c r="V143" s="388">
        <f t="shared" si="39"/>
        <v>0</v>
      </c>
      <c r="W143" s="388">
        <f t="shared" si="39"/>
        <v>0</v>
      </c>
      <c r="X143" s="388">
        <f t="shared" si="39"/>
        <v>0</v>
      </c>
      <c r="Y143" s="388">
        <f t="shared" si="39"/>
        <v>0</v>
      </c>
      <c r="Z143" s="388">
        <f t="shared" si="39"/>
        <v>0</v>
      </c>
      <c r="AA143" s="388">
        <f t="shared" si="39"/>
        <v>0</v>
      </c>
      <c r="AB143" s="388">
        <f t="shared" si="39"/>
        <v>0</v>
      </c>
      <c r="AC143" s="250"/>
    </row>
    <row r="144" spans="1:29" ht="14.4" thickBot="1" x14ac:dyDescent="0.35">
      <c r="A144" s="46"/>
      <c r="B144" s="176" t="s">
        <v>133</v>
      </c>
      <c r="C144" s="177"/>
      <c r="D144" s="445"/>
      <c r="E144" s="446"/>
      <c r="F144" s="446"/>
      <c r="G144" s="180"/>
      <c r="H144" s="181"/>
      <c r="I144" s="181"/>
      <c r="J144" s="182"/>
      <c r="K144" s="231"/>
      <c r="N144" s="254" t="s">
        <v>133</v>
      </c>
      <c r="O144" s="257"/>
      <c r="P144" s="239"/>
      <c r="Q144" s="384"/>
      <c r="R144" s="384"/>
      <c r="S144" s="384"/>
      <c r="T144" s="384"/>
      <c r="U144" s="384"/>
      <c r="V144" s="384"/>
      <c r="W144" s="384"/>
      <c r="X144" s="384"/>
      <c r="Y144" s="384"/>
      <c r="Z144" s="384"/>
      <c r="AA144" s="384"/>
      <c r="AB144" s="384"/>
      <c r="AC144" s="239"/>
    </row>
    <row r="145" spans="1:29" ht="13.8" outlineLevel="1" x14ac:dyDescent="0.3">
      <c r="A145" s="47"/>
      <c r="B145" s="32" t="s">
        <v>133</v>
      </c>
      <c r="C145" s="32"/>
      <c r="D145" s="447" t="s">
        <v>134</v>
      </c>
      <c r="E145" s="447"/>
      <c r="F145" s="447"/>
      <c r="G145" s="447"/>
      <c r="H145" s="447"/>
      <c r="I145" s="447"/>
      <c r="J145" s="16"/>
      <c r="K145" s="411"/>
      <c r="N145" s="16"/>
      <c r="O145" s="16"/>
      <c r="P145" s="239"/>
      <c r="Q145" s="385"/>
      <c r="R145" s="385"/>
      <c r="S145" s="385"/>
      <c r="T145" s="385"/>
      <c r="U145" s="385"/>
      <c r="V145" s="385"/>
      <c r="W145" s="385"/>
      <c r="X145" s="385"/>
      <c r="Y145" s="385"/>
      <c r="Z145" s="385"/>
      <c r="AA145" s="385"/>
      <c r="AB145" s="385"/>
      <c r="AC145" s="239"/>
    </row>
    <row r="146" spans="1:29" s="89" customFormat="1" ht="13.8" outlineLevel="1" x14ac:dyDescent="0.3">
      <c r="A146" s="90"/>
      <c r="B146" s="30"/>
      <c r="C146" s="8" t="s">
        <v>135</v>
      </c>
      <c r="D146" s="448" t="s">
        <v>136</v>
      </c>
      <c r="E146" s="449"/>
      <c r="F146" s="449"/>
      <c r="G146" s="167"/>
      <c r="H146" s="165"/>
      <c r="I146" s="168"/>
      <c r="J146" s="9" t="s">
        <v>63</v>
      </c>
      <c r="K146" s="411"/>
      <c r="L146" s="420"/>
      <c r="M146" s="420"/>
      <c r="N146" s="9"/>
      <c r="O146" s="9"/>
      <c r="P146" s="240"/>
      <c r="Q146" s="386"/>
      <c r="R146" s="386"/>
      <c r="S146" s="386"/>
      <c r="T146" s="386"/>
      <c r="U146" s="386"/>
      <c r="V146" s="386"/>
      <c r="W146" s="386"/>
      <c r="X146" s="386"/>
      <c r="Y146" s="386"/>
      <c r="Z146" s="386"/>
      <c r="AA146" s="386"/>
      <c r="AB146" s="386"/>
      <c r="AC146" s="240"/>
    </row>
    <row r="147" spans="1:29" ht="12.9" customHeight="1" outlineLevel="1" x14ac:dyDescent="0.3">
      <c r="A147" s="50"/>
      <c r="B147" s="11"/>
      <c r="C147" s="200"/>
      <c r="D147" s="441"/>
      <c r="E147" s="441"/>
      <c r="F147" s="441"/>
      <c r="G147" s="199"/>
      <c r="H147" s="442" t="s">
        <v>137</v>
      </c>
      <c r="I147" s="443"/>
      <c r="J147" s="410"/>
      <c r="K147" s="412">
        <f>IF(J147&gt;25000,25000,J147)</f>
        <v>0</v>
      </c>
      <c r="L147" s="421"/>
      <c r="M147" s="421"/>
      <c r="N147" s="397">
        <f t="shared" ref="N147:N152" si="40">SUM(Q147:CB147)</f>
        <v>0</v>
      </c>
      <c r="O147" s="397">
        <f>J147-N147</f>
        <v>0</v>
      </c>
      <c r="P147" s="240"/>
      <c r="Q147" s="393"/>
      <c r="R147" s="393"/>
      <c r="S147" s="393"/>
      <c r="T147" s="393"/>
      <c r="U147" s="393"/>
      <c r="V147" s="393"/>
      <c r="W147" s="393"/>
      <c r="X147" s="393"/>
      <c r="Y147" s="393"/>
      <c r="Z147" s="393"/>
      <c r="AA147" s="393"/>
      <c r="AB147" s="393"/>
      <c r="AC147" s="239"/>
    </row>
    <row r="148" spans="1:29" ht="13.8" outlineLevel="1" x14ac:dyDescent="0.3">
      <c r="A148" s="51"/>
      <c r="B148" s="11"/>
      <c r="C148" s="200"/>
      <c r="D148" s="441"/>
      <c r="E148" s="441"/>
      <c r="F148" s="441"/>
      <c r="G148" s="199"/>
      <c r="H148" s="442" t="s">
        <v>137</v>
      </c>
      <c r="I148" s="443"/>
      <c r="J148" s="410"/>
      <c r="K148" s="412">
        <f>IF(J148&gt;25000,25000,J148)</f>
        <v>0</v>
      </c>
      <c r="L148" s="421"/>
      <c r="M148" s="421"/>
      <c r="N148" s="397">
        <f t="shared" si="40"/>
        <v>0</v>
      </c>
      <c r="O148" s="397">
        <f>J148-N148</f>
        <v>0</v>
      </c>
      <c r="P148" s="240"/>
      <c r="Q148" s="393"/>
      <c r="R148" s="393"/>
      <c r="S148" s="393"/>
      <c r="T148" s="393"/>
      <c r="U148" s="393"/>
      <c r="V148" s="393"/>
      <c r="W148" s="393"/>
      <c r="X148" s="393"/>
      <c r="Y148" s="393"/>
      <c r="Z148" s="393"/>
      <c r="AA148" s="393"/>
      <c r="AB148" s="393"/>
      <c r="AC148" s="239"/>
    </row>
    <row r="149" spans="1:29" ht="13.8" outlineLevel="1" x14ac:dyDescent="0.3">
      <c r="A149" s="46"/>
      <c r="B149" s="65"/>
      <c r="C149" s="200"/>
      <c r="D149" s="441"/>
      <c r="E149" s="441"/>
      <c r="F149" s="441"/>
      <c r="G149" s="199"/>
      <c r="H149" s="442" t="s">
        <v>137</v>
      </c>
      <c r="I149" s="443"/>
      <c r="J149" s="410"/>
      <c r="K149" s="412">
        <f>IF(J149&gt;25000,25000,J149)</f>
        <v>0</v>
      </c>
      <c r="L149" s="422"/>
      <c r="M149" s="422"/>
      <c r="N149" s="397">
        <f t="shared" si="40"/>
        <v>0</v>
      </c>
      <c r="O149" s="397">
        <f t="shared" ref="O149:O152" si="41">J149-N149</f>
        <v>0</v>
      </c>
      <c r="P149" s="240"/>
      <c r="Q149" s="394"/>
      <c r="R149" s="394"/>
      <c r="S149" s="394"/>
      <c r="T149" s="394"/>
      <c r="U149" s="394"/>
      <c r="V149" s="394"/>
      <c r="W149" s="394"/>
      <c r="X149" s="394"/>
      <c r="Y149" s="394"/>
      <c r="Z149" s="394"/>
      <c r="AA149" s="394"/>
      <c r="AB149" s="394"/>
      <c r="AC149" s="239"/>
    </row>
    <row r="150" spans="1:29" ht="13.8" outlineLevel="1" x14ac:dyDescent="0.3">
      <c r="A150" s="46"/>
      <c r="B150" s="11"/>
      <c r="C150" s="200"/>
      <c r="D150" s="444"/>
      <c r="E150" s="441"/>
      <c r="F150" s="441"/>
      <c r="G150" s="199"/>
      <c r="H150" s="442" t="s">
        <v>137</v>
      </c>
      <c r="I150" s="443"/>
      <c r="J150" s="410"/>
      <c r="K150" s="412">
        <f>IF(J150&gt;25000,25000,J150)</f>
        <v>0</v>
      </c>
      <c r="L150" s="422"/>
      <c r="M150" s="422"/>
      <c r="N150" s="397">
        <f t="shared" si="40"/>
        <v>0</v>
      </c>
      <c r="O150" s="397">
        <f t="shared" si="41"/>
        <v>0</v>
      </c>
      <c r="P150" s="240"/>
      <c r="Q150" s="394"/>
      <c r="R150" s="394"/>
      <c r="S150" s="394"/>
      <c r="T150" s="394"/>
      <c r="U150" s="394"/>
      <c r="V150" s="394"/>
      <c r="W150" s="394"/>
      <c r="X150" s="394"/>
      <c r="Y150" s="394"/>
      <c r="Z150" s="394"/>
      <c r="AA150" s="394"/>
      <c r="AB150" s="394"/>
      <c r="AC150" s="239"/>
    </row>
    <row r="151" spans="1:29" ht="13.8" outlineLevel="1" x14ac:dyDescent="0.3">
      <c r="A151" s="46"/>
      <c r="B151" s="11"/>
      <c r="C151" s="200"/>
      <c r="D151" s="441"/>
      <c r="E151" s="441"/>
      <c r="F151" s="441"/>
      <c r="G151" s="199"/>
      <c r="H151" s="442" t="s">
        <v>137</v>
      </c>
      <c r="I151" s="443"/>
      <c r="J151" s="410"/>
      <c r="K151" s="235">
        <f>IF(J151&gt;25000,25000,J151)</f>
        <v>0</v>
      </c>
      <c r="L151" s="422"/>
      <c r="M151" s="422"/>
      <c r="N151" s="397">
        <f t="shared" si="40"/>
        <v>0</v>
      </c>
      <c r="O151" s="397">
        <f t="shared" si="41"/>
        <v>0</v>
      </c>
      <c r="P151" s="240"/>
      <c r="Q151" s="394"/>
      <c r="R151" s="394"/>
      <c r="S151" s="394"/>
      <c r="T151" s="394"/>
      <c r="U151" s="394"/>
      <c r="V151" s="394"/>
      <c r="W151" s="394"/>
      <c r="X151" s="394"/>
      <c r="Y151" s="394"/>
      <c r="Z151" s="394"/>
      <c r="AA151" s="394"/>
      <c r="AB151" s="394"/>
      <c r="AC151" s="239"/>
    </row>
    <row r="152" spans="1:29" ht="14.4" thickBot="1" x14ac:dyDescent="0.35">
      <c r="A152" s="46"/>
      <c r="B152" s="20"/>
      <c r="C152" s="21"/>
      <c r="D152" s="117"/>
      <c r="E152" s="117"/>
      <c r="F152" s="117"/>
      <c r="G152" s="101"/>
      <c r="H152" s="139"/>
      <c r="I152" s="88" t="s">
        <v>138</v>
      </c>
      <c r="J152" s="398">
        <f>SUM(J147:J151)</f>
        <v>0</v>
      </c>
      <c r="K152" s="235">
        <f>SUM(K147:K151)</f>
        <v>0</v>
      </c>
      <c r="L152" s="422"/>
      <c r="M152" s="422"/>
      <c r="N152" s="408">
        <f t="shared" si="40"/>
        <v>0</v>
      </c>
      <c r="O152" s="408">
        <f t="shared" si="41"/>
        <v>0</v>
      </c>
      <c r="P152" s="240"/>
      <c r="Q152" s="388">
        <f>SUM(Q147:Q151)</f>
        <v>0</v>
      </c>
      <c r="R152" s="388">
        <f t="shared" ref="R152:AB152" si="42">SUM(R147:R151)</f>
        <v>0</v>
      </c>
      <c r="S152" s="388">
        <f t="shared" si="42"/>
        <v>0</v>
      </c>
      <c r="T152" s="388">
        <f t="shared" si="42"/>
        <v>0</v>
      </c>
      <c r="U152" s="388">
        <f t="shared" si="42"/>
        <v>0</v>
      </c>
      <c r="V152" s="388">
        <f t="shared" si="42"/>
        <v>0</v>
      </c>
      <c r="W152" s="388">
        <f t="shared" si="42"/>
        <v>0</v>
      </c>
      <c r="X152" s="388">
        <f t="shared" si="42"/>
        <v>0</v>
      </c>
      <c r="Y152" s="388">
        <f t="shared" si="42"/>
        <v>0</v>
      </c>
      <c r="Z152" s="388">
        <f t="shared" si="42"/>
        <v>0</v>
      </c>
      <c r="AA152" s="388">
        <f t="shared" si="42"/>
        <v>0</v>
      </c>
      <c r="AB152" s="388">
        <f t="shared" si="42"/>
        <v>0</v>
      </c>
      <c r="AC152" s="249"/>
    </row>
    <row r="153" spans="1:29" ht="13.8" x14ac:dyDescent="0.3">
      <c r="A153" s="46"/>
      <c r="B153" s="63"/>
      <c r="C153" s="58"/>
      <c r="D153" s="121"/>
      <c r="E153" s="121"/>
      <c r="F153" s="121"/>
      <c r="G153" s="102"/>
      <c r="H153" s="141"/>
      <c r="I153" s="64" t="s">
        <v>139</v>
      </c>
      <c r="J153" s="58"/>
      <c r="K153" s="236"/>
      <c r="L153" s="246"/>
      <c r="M153" s="246"/>
      <c r="N153" s="303"/>
      <c r="O153" s="303"/>
      <c r="P153" s="239"/>
      <c r="Q153" s="377"/>
      <c r="R153" s="377"/>
      <c r="S153" s="377"/>
      <c r="T153" s="377"/>
      <c r="U153" s="377"/>
      <c r="V153" s="377"/>
      <c r="W153" s="377"/>
      <c r="X153" s="377"/>
      <c r="Y153" s="377"/>
      <c r="Z153" s="377"/>
      <c r="AA153" s="377"/>
      <c r="AB153" s="377"/>
      <c r="AC153" s="239"/>
    </row>
    <row r="154" spans="1:29" ht="13.8" x14ac:dyDescent="0.3">
      <c r="A154" s="52"/>
      <c r="B154" s="57"/>
      <c r="C154" s="59"/>
      <c r="D154" s="122"/>
      <c r="E154" s="122"/>
      <c r="F154" s="122"/>
      <c r="G154" s="103"/>
      <c r="H154" s="142"/>
      <c r="I154" s="60" t="s">
        <v>140</v>
      </c>
      <c r="J154" s="62">
        <f>SUM(J16,J28,J39,J50,J62,J83,J101)</f>
        <v>0</v>
      </c>
      <c r="K154" s="237"/>
      <c r="L154" s="246"/>
      <c r="M154" s="246"/>
      <c r="N154" s="259"/>
      <c r="O154" s="308" t="s">
        <v>140</v>
      </c>
      <c r="P154" s="240"/>
      <c r="Q154" s="375">
        <f>SUM(Q16,Q28,Q39,Q50,Q62,Q83,,Q101)</f>
        <v>0</v>
      </c>
      <c r="R154" s="375">
        <f t="shared" ref="R154:AB154" si="43">SUM(R16,R28,R39,R50,R62,R83,,R101)</f>
        <v>0</v>
      </c>
      <c r="S154" s="375">
        <f t="shared" si="43"/>
        <v>0</v>
      </c>
      <c r="T154" s="375">
        <f t="shared" si="43"/>
        <v>0</v>
      </c>
      <c r="U154" s="375">
        <f t="shared" si="43"/>
        <v>0</v>
      </c>
      <c r="V154" s="375">
        <f t="shared" si="43"/>
        <v>0</v>
      </c>
      <c r="W154" s="375">
        <f t="shared" si="43"/>
        <v>0</v>
      </c>
      <c r="X154" s="375">
        <f t="shared" si="43"/>
        <v>0</v>
      </c>
      <c r="Y154" s="375">
        <f t="shared" si="43"/>
        <v>0</v>
      </c>
      <c r="Z154" s="375">
        <f t="shared" si="43"/>
        <v>0</v>
      </c>
      <c r="AA154" s="375">
        <f t="shared" si="43"/>
        <v>0</v>
      </c>
      <c r="AB154" s="375">
        <f t="shared" si="43"/>
        <v>0</v>
      </c>
      <c r="AC154" s="243"/>
    </row>
    <row r="155" spans="1:29" ht="13.8" x14ac:dyDescent="0.3">
      <c r="A155" s="45"/>
      <c r="B155" s="57"/>
      <c r="C155" s="59"/>
      <c r="D155" s="122"/>
      <c r="E155" s="122"/>
      <c r="F155" s="122"/>
      <c r="G155" s="103"/>
      <c r="H155" s="142"/>
      <c r="I155" s="60" t="s">
        <v>141</v>
      </c>
      <c r="J155" s="62">
        <f>J110+J126+J138+J143+J152</f>
        <v>0</v>
      </c>
      <c r="K155" s="299">
        <f>J152-K152</f>
        <v>0</v>
      </c>
      <c r="L155" s="247"/>
      <c r="M155" s="247"/>
      <c r="N155" s="259"/>
      <c r="O155" s="308" t="s">
        <v>141</v>
      </c>
      <c r="P155" s="244"/>
      <c r="Q155" s="375">
        <f>Q110+Q126+Q138+Q143+Q152</f>
        <v>0</v>
      </c>
      <c r="R155" s="375">
        <f t="shared" ref="R155:AB155" si="44">R110+R126+R138+R143+R152</f>
        <v>0</v>
      </c>
      <c r="S155" s="375">
        <f t="shared" si="44"/>
        <v>0</v>
      </c>
      <c r="T155" s="375">
        <f t="shared" si="44"/>
        <v>0</v>
      </c>
      <c r="U155" s="375">
        <f t="shared" si="44"/>
        <v>0</v>
      </c>
      <c r="V155" s="375">
        <f t="shared" si="44"/>
        <v>0</v>
      </c>
      <c r="W155" s="375">
        <f t="shared" si="44"/>
        <v>0</v>
      </c>
      <c r="X155" s="375">
        <f t="shared" si="44"/>
        <v>0</v>
      </c>
      <c r="Y155" s="375">
        <f t="shared" si="44"/>
        <v>0</v>
      </c>
      <c r="Z155" s="375">
        <f t="shared" si="44"/>
        <v>0</v>
      </c>
      <c r="AA155" s="375">
        <f t="shared" si="44"/>
        <v>0</v>
      </c>
      <c r="AB155" s="375">
        <f t="shared" si="44"/>
        <v>0</v>
      </c>
      <c r="AC155" s="244"/>
    </row>
    <row r="156" spans="1:29" s="83" customFormat="1" ht="13.8" x14ac:dyDescent="0.3">
      <c r="A156" s="56"/>
      <c r="B156" s="57"/>
      <c r="C156" s="59"/>
      <c r="D156" s="122"/>
      <c r="E156" s="122"/>
      <c r="F156" s="122"/>
      <c r="G156" s="108"/>
      <c r="H156" s="142"/>
      <c r="I156" s="61" t="s">
        <v>142</v>
      </c>
      <c r="J156" s="62">
        <f>J154+K152</f>
        <v>0</v>
      </c>
      <c r="K156" s="267"/>
      <c r="L156" s="423"/>
      <c r="M156" s="423"/>
      <c r="N156" s="309"/>
      <c r="O156" s="310" t="s">
        <v>143</v>
      </c>
      <c r="P156" s="244"/>
      <c r="Q156" s="375"/>
      <c r="R156" s="375"/>
      <c r="S156" s="375"/>
      <c r="T156" s="375"/>
      <c r="U156" s="375"/>
      <c r="V156" s="375"/>
      <c r="W156" s="375"/>
      <c r="X156" s="375"/>
      <c r="Y156" s="375"/>
      <c r="Z156" s="375"/>
      <c r="AA156" s="375"/>
      <c r="AB156" s="375"/>
      <c r="AC156" s="244"/>
    </row>
    <row r="157" spans="1:29" s="83" customFormat="1" ht="32.25" customHeight="1" x14ac:dyDescent="0.3">
      <c r="A157" s="56"/>
      <c r="B157" s="37"/>
      <c r="C157" s="37"/>
      <c r="D157" s="124"/>
      <c r="E157" s="124"/>
      <c r="F157" s="124"/>
      <c r="G157" s="105"/>
      <c r="H157" s="429" t="s">
        <v>144</v>
      </c>
      <c r="I157" s="430"/>
      <c r="J157" s="298">
        <f>J16+J28+J39+J50+J62+J83+J101+J110+J126+J138+J143+J152</f>
        <v>0</v>
      </c>
      <c r="K157" s="268" t="s">
        <v>148</v>
      </c>
      <c r="L157" s="424"/>
      <c r="M157" s="424"/>
      <c r="N157" s="300">
        <f>--N16+--N28+--N39+--N50+--N62+--N83+--N101+--N110+--N126+--N138+--N143+--N152</f>
        <v>0</v>
      </c>
      <c r="O157" s="300">
        <f>O16+O28+O39+O50+O62+O83+O101+O110+O126+O138+O143+O152</f>
        <v>0</v>
      </c>
      <c r="P157" s="372" t="s">
        <v>145</v>
      </c>
      <c r="Q157" s="376">
        <f>VALUE(Q16+Q28+Q39+Q50+Q62+Q83+Q101+Q110+Q126+Q138+Q143+Q152)</f>
        <v>0</v>
      </c>
      <c r="R157" s="376">
        <f t="shared" ref="R157:AB157" si="45">VALUE(R16+R28+R39+R50+R62+R83+R101+R110+R126+R138+R143+R152)</f>
        <v>0</v>
      </c>
      <c r="S157" s="376">
        <f t="shared" si="45"/>
        <v>0</v>
      </c>
      <c r="T157" s="376">
        <f t="shared" si="45"/>
        <v>0</v>
      </c>
      <c r="U157" s="376">
        <f t="shared" si="45"/>
        <v>0</v>
      </c>
      <c r="V157" s="376">
        <f t="shared" si="45"/>
        <v>0</v>
      </c>
      <c r="W157" s="376">
        <f t="shared" si="45"/>
        <v>0</v>
      </c>
      <c r="X157" s="376">
        <f t="shared" si="45"/>
        <v>0</v>
      </c>
      <c r="Y157" s="376">
        <f t="shared" si="45"/>
        <v>0</v>
      </c>
      <c r="Z157" s="376">
        <f t="shared" si="45"/>
        <v>0</v>
      </c>
      <c r="AA157" s="376">
        <f t="shared" si="45"/>
        <v>0</v>
      </c>
      <c r="AB157" s="376">
        <f t="shared" si="45"/>
        <v>0</v>
      </c>
      <c r="AC157" s="243"/>
    </row>
    <row r="158" spans="1:29" s="83" customFormat="1" ht="13.8" x14ac:dyDescent="0.3">
      <c r="A158" s="56"/>
      <c r="B158" s="36" t="s">
        <v>146</v>
      </c>
      <c r="C158" s="34"/>
      <c r="D158" s="115"/>
      <c r="E158" s="115"/>
      <c r="F158" s="115"/>
      <c r="G158" s="96"/>
      <c r="H158" s="132"/>
      <c r="I158" s="132"/>
      <c r="J158" s="35"/>
      <c r="K158" s="268"/>
      <c r="L158" s="425"/>
      <c r="M158" s="425"/>
      <c r="N158" s="303"/>
      <c r="O158" s="303"/>
      <c r="P158" s="239"/>
      <c r="Q158" s="377"/>
      <c r="R158" s="377"/>
      <c r="S158" s="377"/>
      <c r="T158" s="377"/>
      <c r="U158" s="377"/>
      <c r="V158" s="377"/>
      <c r="W158" s="377"/>
      <c r="X158" s="377"/>
      <c r="Y158" s="377"/>
      <c r="Z158" s="377"/>
      <c r="AA158" s="377"/>
      <c r="AB158" s="377"/>
      <c r="AC158" s="245"/>
    </row>
    <row r="159" spans="1:29" ht="32.1" customHeight="1" outlineLevel="1" x14ac:dyDescent="0.3">
      <c r="A159" s="54"/>
      <c r="B159" s="16" t="s">
        <v>147</v>
      </c>
      <c r="C159" s="16"/>
      <c r="D159" s="123"/>
      <c r="E159" s="123"/>
      <c r="F159" s="123"/>
      <c r="G159" s="104"/>
      <c r="H159" s="140"/>
      <c r="I159" s="140"/>
      <c r="J159" s="16"/>
      <c r="K159" s="269"/>
      <c r="L159" s="426"/>
      <c r="M159" s="426"/>
      <c r="N159" s="16"/>
      <c r="O159" s="16"/>
      <c r="P159" s="243"/>
      <c r="Q159" s="378"/>
      <c r="R159" s="378"/>
      <c r="S159" s="378"/>
      <c r="T159" s="378"/>
      <c r="U159" s="378"/>
      <c r="V159" s="378"/>
      <c r="W159" s="378"/>
      <c r="X159" s="378"/>
      <c r="Y159" s="378"/>
      <c r="Z159" s="378"/>
      <c r="AA159" s="378"/>
      <c r="AB159" s="378"/>
      <c r="AC159" s="243"/>
    </row>
    <row r="160" spans="1:29" ht="24.9" customHeight="1" outlineLevel="1" thickBot="1" x14ac:dyDescent="0.35">
      <c r="A160" s="44"/>
      <c r="B160" s="30"/>
      <c r="C160" s="413" t="s">
        <v>149</v>
      </c>
      <c r="D160" s="431"/>
      <c r="E160" s="432"/>
      <c r="F160" s="432"/>
      <c r="G160" s="39"/>
      <c r="H160" s="109"/>
      <c r="I160" s="147"/>
      <c r="J160" s="31"/>
      <c r="K160" s="269"/>
      <c r="L160" s="426"/>
      <c r="M160" s="426"/>
      <c r="N160" s="31"/>
      <c r="O160" s="31"/>
      <c r="P160" s="239"/>
      <c r="Q160" s="379"/>
      <c r="R160" s="379"/>
      <c r="S160" s="379"/>
      <c r="T160" s="379"/>
      <c r="U160" s="379"/>
      <c r="V160" s="379"/>
      <c r="W160" s="379"/>
      <c r="X160" s="379"/>
      <c r="Y160" s="379"/>
      <c r="Z160" s="379"/>
      <c r="AA160" s="379"/>
      <c r="AB160" s="379"/>
      <c r="AC160" s="239"/>
    </row>
    <row r="161" spans="1:29" ht="32.4" outlineLevel="1" thickTop="1" thickBot="1" x14ac:dyDescent="0.65">
      <c r="A161" s="45"/>
      <c r="B161" s="66"/>
      <c r="C161" s="93"/>
      <c r="D161" s="433" t="s">
        <v>150</v>
      </c>
      <c r="E161" s="434"/>
      <c r="F161" s="434"/>
      <c r="G161" s="434"/>
      <c r="H161" s="434"/>
      <c r="I161" s="434"/>
      <c r="J161" s="435"/>
      <c r="K161" s="266">
        <f>(J154+J155)*0.1</f>
        <v>0</v>
      </c>
      <c r="L161" s="427"/>
      <c r="M161" s="427"/>
      <c r="P161" s="239"/>
      <c r="Q161" s="379"/>
      <c r="R161" s="379"/>
      <c r="S161" s="379"/>
      <c r="T161" s="379"/>
      <c r="U161" s="379"/>
      <c r="V161" s="379"/>
      <c r="W161" s="379"/>
      <c r="X161" s="379"/>
      <c r="Y161" s="379"/>
      <c r="Z161" s="379"/>
      <c r="AA161" s="379"/>
      <c r="AB161" s="379"/>
      <c r="AC161" s="239"/>
    </row>
    <row r="162" spans="1:29" ht="32.4" outlineLevel="1" thickTop="1" thickBot="1" x14ac:dyDescent="0.65">
      <c r="A162" s="51"/>
      <c r="B162" s="23"/>
      <c r="C162" s="94"/>
      <c r="D162" s="436" t="s">
        <v>151</v>
      </c>
      <c r="E162" s="434"/>
      <c r="F162" s="434"/>
      <c r="G162" s="434"/>
      <c r="H162" s="434"/>
      <c r="I162" s="434"/>
      <c r="J162" s="437"/>
      <c r="K162" s="266">
        <f>J156*0.1</f>
        <v>0</v>
      </c>
      <c r="L162" s="427"/>
      <c r="M162" s="427"/>
      <c r="N162" s="247"/>
      <c r="O162" s="247"/>
      <c r="P162" s="239"/>
      <c r="Q162" s="379"/>
      <c r="R162" s="379"/>
      <c r="S162" s="379"/>
      <c r="T162" s="379"/>
      <c r="U162" s="379"/>
      <c r="V162" s="379"/>
      <c r="W162" s="379"/>
      <c r="X162" s="379"/>
      <c r="Y162" s="379"/>
      <c r="Z162" s="379"/>
      <c r="AA162" s="379"/>
      <c r="AB162" s="379"/>
      <c r="AC162" s="239"/>
    </row>
    <row r="163" spans="1:29" ht="32.4" outlineLevel="1" thickTop="1" thickBot="1" x14ac:dyDescent="0.65">
      <c r="A163" s="53"/>
      <c r="B163" s="66"/>
      <c r="C163" s="95"/>
      <c r="D163" s="436" t="s">
        <v>152</v>
      </c>
      <c r="E163" s="434"/>
      <c r="F163" s="434"/>
      <c r="G163" s="434"/>
      <c r="H163" s="434"/>
      <c r="I163" s="434"/>
      <c r="J163" s="437"/>
      <c r="K163" s="235">
        <v>0</v>
      </c>
      <c r="L163" s="426"/>
      <c r="M163" s="426"/>
      <c r="N163" s="246"/>
      <c r="O163" s="246"/>
      <c r="P163" s="239"/>
      <c r="Q163" s="379"/>
      <c r="R163" s="379"/>
      <c r="S163" s="379"/>
      <c r="T163" s="379"/>
      <c r="U163" s="379"/>
      <c r="V163" s="379"/>
      <c r="W163" s="379"/>
      <c r="X163" s="379"/>
      <c r="Y163" s="379"/>
      <c r="Z163" s="379"/>
      <c r="AA163" s="379"/>
      <c r="AB163" s="379"/>
      <c r="AC163" s="239"/>
    </row>
    <row r="164" spans="1:29" ht="32.4" outlineLevel="1" thickTop="1" thickBot="1" x14ac:dyDescent="0.65">
      <c r="A164" s="53"/>
      <c r="B164" s="23"/>
      <c r="C164" s="94"/>
      <c r="D164" s="438" t="s">
        <v>153</v>
      </c>
      <c r="E164" s="439"/>
      <c r="F164" s="439"/>
      <c r="G164" s="439"/>
      <c r="H164" s="439"/>
      <c r="I164" s="439"/>
      <c r="J164" s="440"/>
      <c r="K164" s="235">
        <v>0</v>
      </c>
      <c r="L164" s="426"/>
      <c r="M164" s="426"/>
      <c r="N164" s="246"/>
      <c r="O164" s="246"/>
      <c r="P164" s="239"/>
      <c r="Q164" s="379"/>
      <c r="R164" s="379"/>
      <c r="S164" s="379"/>
      <c r="T164" s="379"/>
      <c r="U164" s="379"/>
      <c r="V164" s="379"/>
      <c r="W164" s="379"/>
      <c r="X164" s="379"/>
      <c r="Y164" s="379"/>
      <c r="Z164" s="379"/>
      <c r="AA164" s="379"/>
      <c r="AB164" s="379"/>
      <c r="AC164" s="239"/>
    </row>
    <row r="165" spans="1:29" ht="49.5" customHeight="1" thickTop="1" x14ac:dyDescent="0.6">
      <c r="A165" s="53"/>
      <c r="B165" s="157"/>
      <c r="C165" s="157"/>
      <c r="D165" s="204"/>
      <c r="E165" s="204"/>
      <c r="F165" s="204"/>
      <c r="G165" s="205"/>
      <c r="H165" s="428" t="s">
        <v>154</v>
      </c>
      <c r="I165" s="428"/>
      <c r="J165" s="301" t="str">
        <f>IF(C161="X",K161,IF(C162="X",K162,IF(C163="X",K163,IF(C164="X",K164,""))))</f>
        <v/>
      </c>
      <c r="K165" s="238"/>
      <c r="L165" s="246"/>
      <c r="M165" s="246"/>
      <c r="N165" s="301">
        <f>SUM(Q165:AB165)</f>
        <v>0</v>
      </c>
      <c r="O165" s="301" t="e">
        <f>J165-N165</f>
        <v>#VALUE!</v>
      </c>
      <c r="P165" s="372" t="s">
        <v>155</v>
      </c>
      <c r="Q165" s="374">
        <f>Q154*0.1</f>
        <v>0</v>
      </c>
      <c r="R165" s="374">
        <f>R154*0.1</f>
        <v>0</v>
      </c>
      <c r="S165" s="374">
        <f>S154*0.1</f>
        <v>0</v>
      </c>
      <c r="T165" s="374">
        <f t="shared" ref="T165:AB165" si="46">T154*0.1</f>
        <v>0</v>
      </c>
      <c r="U165" s="374">
        <f t="shared" si="46"/>
        <v>0</v>
      </c>
      <c r="V165" s="374">
        <f t="shared" si="46"/>
        <v>0</v>
      </c>
      <c r="W165" s="374">
        <f t="shared" si="46"/>
        <v>0</v>
      </c>
      <c r="X165" s="374">
        <f t="shared" si="46"/>
        <v>0</v>
      </c>
      <c r="Y165" s="374">
        <f t="shared" si="46"/>
        <v>0</v>
      </c>
      <c r="Z165" s="374">
        <f t="shared" si="46"/>
        <v>0</v>
      </c>
      <c r="AA165" s="374">
        <f t="shared" si="46"/>
        <v>0</v>
      </c>
      <c r="AB165" s="374">
        <f t="shared" si="46"/>
        <v>0</v>
      </c>
      <c r="AC165" s="239"/>
    </row>
    <row r="166" spans="1:29" ht="16.5" customHeight="1" x14ac:dyDescent="0.6">
      <c r="A166" s="53"/>
      <c r="B166" s="36" t="s">
        <v>156</v>
      </c>
      <c r="C166" s="34"/>
      <c r="D166" s="115"/>
      <c r="E166" s="115"/>
      <c r="F166" s="115"/>
      <c r="G166" s="96"/>
      <c r="H166" s="132"/>
      <c r="I166" s="132"/>
      <c r="J166" s="163"/>
      <c r="L166" s="246"/>
      <c r="M166" s="246"/>
      <c r="N166" s="304"/>
      <c r="O166" s="304"/>
      <c r="P166" s="239"/>
      <c r="Q166" s="377"/>
      <c r="R166" s="377"/>
      <c r="S166" s="377"/>
      <c r="T166" s="377"/>
      <c r="U166" s="377"/>
      <c r="V166" s="377"/>
      <c r="W166" s="377"/>
      <c r="X166" s="377"/>
      <c r="Y166" s="377"/>
      <c r="Z166" s="377"/>
      <c r="AA166" s="377"/>
      <c r="AB166" s="377"/>
      <c r="AC166" s="239"/>
    </row>
    <row r="167" spans="1:29" ht="41.4" customHeight="1" x14ac:dyDescent="0.3">
      <c r="A167" s="52"/>
      <c r="B167" s="37"/>
      <c r="C167" s="37"/>
      <c r="D167" s="124"/>
      <c r="E167" s="124"/>
      <c r="F167" s="124"/>
      <c r="G167" s="105"/>
      <c r="H167" s="429" t="s">
        <v>157</v>
      </c>
      <c r="I167" s="429"/>
      <c r="J167" s="302" t="e">
        <f>J157+J165</f>
        <v>#VALUE!</v>
      </c>
      <c r="K167" s="238"/>
      <c r="N167" s="302">
        <f>N157+N165</f>
        <v>0</v>
      </c>
      <c r="O167" s="302" t="e">
        <f>O157+O165</f>
        <v>#VALUE!</v>
      </c>
      <c r="P167" s="373" t="s">
        <v>158</v>
      </c>
      <c r="Q167" s="380">
        <f>Q157+Q165</f>
        <v>0</v>
      </c>
      <c r="R167" s="380">
        <f>R157+R165</f>
        <v>0</v>
      </c>
      <c r="S167" s="380">
        <f t="shared" ref="S167:AB167" si="47">S157+S165</f>
        <v>0</v>
      </c>
      <c r="T167" s="380">
        <f t="shared" si="47"/>
        <v>0</v>
      </c>
      <c r="U167" s="380">
        <f t="shared" si="47"/>
        <v>0</v>
      </c>
      <c r="V167" s="380">
        <f t="shared" si="47"/>
        <v>0</v>
      </c>
      <c r="W167" s="380">
        <f t="shared" si="47"/>
        <v>0</v>
      </c>
      <c r="X167" s="380">
        <f t="shared" si="47"/>
        <v>0</v>
      </c>
      <c r="Y167" s="380">
        <f t="shared" si="47"/>
        <v>0</v>
      </c>
      <c r="Z167" s="380">
        <f t="shared" si="47"/>
        <v>0</v>
      </c>
      <c r="AA167" s="380">
        <f t="shared" si="47"/>
        <v>0</v>
      </c>
      <c r="AB167" s="380">
        <f t="shared" si="47"/>
        <v>0</v>
      </c>
      <c r="AC167" s="239"/>
    </row>
    <row r="168" spans="1:29" ht="15" customHeight="1" x14ac:dyDescent="0.3">
      <c r="A168" s="44"/>
      <c r="AC168" s="162"/>
    </row>
    <row r="169" spans="1:29" ht="32.1" customHeight="1" x14ac:dyDescent="0.3">
      <c r="A169" s="54"/>
      <c r="AC169" s="162"/>
    </row>
    <row r="170" spans="1:29" ht="3" customHeight="1" x14ac:dyDescent="0.3">
      <c r="A170" s="55"/>
      <c r="AC170" s="162"/>
    </row>
    <row r="171" spans="1:29" ht="3" customHeight="1" x14ac:dyDescent="0.3">
      <c r="A171" s="55"/>
      <c r="AC171" s="162"/>
    </row>
    <row r="172" spans="1:29" ht="3" customHeight="1" x14ac:dyDescent="0.3">
      <c r="A172" s="55"/>
      <c r="AC172" s="162"/>
    </row>
    <row r="173" spans="1:29" ht="3" customHeight="1" x14ac:dyDescent="0.3">
      <c r="A173" s="55"/>
      <c r="AC173" s="162"/>
    </row>
    <row r="174" spans="1:29" ht="3" customHeight="1" x14ac:dyDescent="0.3">
      <c r="A174" s="55"/>
      <c r="AC174" s="162"/>
    </row>
    <row r="175" spans="1:29" ht="3" customHeight="1" x14ac:dyDescent="0.3">
      <c r="A175" s="55"/>
      <c r="AC175" s="162"/>
    </row>
    <row r="176" spans="1:29" ht="3" customHeight="1" x14ac:dyDescent="0.3">
      <c r="A176" s="55"/>
      <c r="AC176" s="162"/>
    </row>
  </sheetData>
  <sheetProtection algorithmName="SHA-512" hashValue="+MhDuOhzeSGuh0hVkOnRa3extXV6rek7PIxhvuki9cfhmRvw8RY7EDTQS9QbEDfjGcv9lNpTUp6dj9H3vYrJcA==" saltValue="T0wolZ0Go+pTW6ALZpEeSg==" spinCount="100000" sheet="1" formatColumns="0" formatRows="0" insertRows="0"/>
  <mergeCells count="127">
    <mergeCell ref="D6:F6"/>
    <mergeCell ref="E7:F7"/>
    <mergeCell ref="E8:F8"/>
    <mergeCell ref="E9:F9"/>
    <mergeCell ref="D18:F18"/>
    <mergeCell ref="E19:F19"/>
    <mergeCell ref="E20:F20"/>
    <mergeCell ref="E21:F21"/>
    <mergeCell ref="E22:F22"/>
    <mergeCell ref="E23:F23"/>
    <mergeCell ref="E10:F10"/>
    <mergeCell ref="E11:F11"/>
    <mergeCell ref="E12:F12"/>
    <mergeCell ref="E13:F13"/>
    <mergeCell ref="E14:F14"/>
    <mergeCell ref="E15:F15"/>
    <mergeCell ref="D43:F43"/>
    <mergeCell ref="D44:F44"/>
    <mergeCell ref="D45:F45"/>
    <mergeCell ref="D46:F46"/>
    <mergeCell ref="D47:F47"/>
    <mergeCell ref="D48:F48"/>
    <mergeCell ref="E24:F24"/>
    <mergeCell ref="E25:F25"/>
    <mergeCell ref="E26:F26"/>
    <mergeCell ref="E27:F27"/>
    <mergeCell ref="D30:F30"/>
    <mergeCell ref="D42:F42"/>
    <mergeCell ref="D59:F59"/>
    <mergeCell ref="D60:F60"/>
    <mergeCell ref="D61:F61"/>
    <mergeCell ref="D63:F63"/>
    <mergeCell ref="D64:F64"/>
    <mergeCell ref="D65:F65"/>
    <mergeCell ref="D49:F49"/>
    <mergeCell ref="D53:F53"/>
    <mergeCell ref="D54:F54"/>
    <mergeCell ref="D55:F55"/>
    <mergeCell ref="D56:F56"/>
    <mergeCell ref="D58:F58"/>
    <mergeCell ref="D72:F72"/>
    <mergeCell ref="D73:F73"/>
    <mergeCell ref="D74:F74"/>
    <mergeCell ref="D75:F75"/>
    <mergeCell ref="D76:F76"/>
    <mergeCell ref="D77:F77"/>
    <mergeCell ref="D66:F66"/>
    <mergeCell ref="D67:F67"/>
    <mergeCell ref="D68:F68"/>
    <mergeCell ref="D69:F69"/>
    <mergeCell ref="D70:F70"/>
    <mergeCell ref="D71:F71"/>
    <mergeCell ref="D87:F87"/>
    <mergeCell ref="D88:F88"/>
    <mergeCell ref="D89:F89"/>
    <mergeCell ref="D90:F90"/>
    <mergeCell ref="D91:F91"/>
    <mergeCell ref="D92:F92"/>
    <mergeCell ref="D78:F78"/>
    <mergeCell ref="D79:F79"/>
    <mergeCell ref="D80:F80"/>
    <mergeCell ref="D81:F81"/>
    <mergeCell ref="D82:F82"/>
    <mergeCell ref="D86:F86"/>
    <mergeCell ref="D99:F99"/>
    <mergeCell ref="D100:F100"/>
    <mergeCell ref="D104:F104"/>
    <mergeCell ref="D105:F105"/>
    <mergeCell ref="D106:F106"/>
    <mergeCell ref="D107:F107"/>
    <mergeCell ref="D93:F93"/>
    <mergeCell ref="D94:F94"/>
    <mergeCell ref="D95:F95"/>
    <mergeCell ref="D96:F96"/>
    <mergeCell ref="D97:F97"/>
    <mergeCell ref="D98:F98"/>
    <mergeCell ref="D115:F115"/>
    <mergeCell ref="D116:F116"/>
    <mergeCell ref="D117:F117"/>
    <mergeCell ref="D118:F118"/>
    <mergeCell ref="D119:F119"/>
    <mergeCell ref="D120:F120"/>
    <mergeCell ref="D108:F108"/>
    <mergeCell ref="D109:F109"/>
    <mergeCell ref="D111:F111"/>
    <mergeCell ref="D112:F112"/>
    <mergeCell ref="D113:F113"/>
    <mergeCell ref="D114:F114"/>
    <mergeCell ref="D128:F128"/>
    <mergeCell ref="D129:F129"/>
    <mergeCell ref="D130:F130"/>
    <mergeCell ref="D131:F131"/>
    <mergeCell ref="D132:F132"/>
    <mergeCell ref="D133:F133"/>
    <mergeCell ref="D121:F121"/>
    <mergeCell ref="D122:F122"/>
    <mergeCell ref="D123:F123"/>
    <mergeCell ref="D124:F124"/>
    <mergeCell ref="D125:F125"/>
    <mergeCell ref="D127:F127"/>
    <mergeCell ref="D144:F144"/>
    <mergeCell ref="D145:I145"/>
    <mergeCell ref="D146:F146"/>
    <mergeCell ref="D147:F147"/>
    <mergeCell ref="H147:I147"/>
    <mergeCell ref="D148:F148"/>
    <mergeCell ref="H148:I148"/>
    <mergeCell ref="D134:F134"/>
    <mergeCell ref="D135:F135"/>
    <mergeCell ref="D136:F136"/>
    <mergeCell ref="D137:F137"/>
    <mergeCell ref="D140:F140"/>
    <mergeCell ref="E141:F141"/>
    <mergeCell ref="H165:I165"/>
    <mergeCell ref="H167:I167"/>
    <mergeCell ref="H157:I157"/>
    <mergeCell ref="D160:F160"/>
    <mergeCell ref="D161:J161"/>
    <mergeCell ref="D162:J162"/>
    <mergeCell ref="D163:J163"/>
    <mergeCell ref="D164:J164"/>
    <mergeCell ref="D149:F149"/>
    <mergeCell ref="H149:I149"/>
    <mergeCell ref="D150:F150"/>
    <mergeCell ref="H150:I150"/>
    <mergeCell ref="D151:F151"/>
    <mergeCell ref="H151:I151"/>
  </mergeCells>
  <conditionalFormatting sqref="N8:N16 N20:N28 N32:N39 N43:N50 N54:N56 N59:N62 N66:N69 N72:N75 N78:N83 N87:N93 N96:N102 N106:N110 N114:N117 N120:N126 N130:N132 N135:N138 N142:N143 N147:N152 N161:N164 N168:N1048576">
    <cfRule type="expression" dxfId="5" priority="5">
      <formula>$N8&gt;$J8</formula>
    </cfRule>
  </conditionalFormatting>
  <dataValidations disablePrompts="1" count="1">
    <dataValidation type="list" allowBlank="1" showErrorMessage="1" sqref="C103" xr:uid="{5DA16760-B17A-48F2-989D-E49D0776237A}">
      <formula1>"Consultant,Speaker,Service"</formula1>
    </dataValidation>
  </dataValidations>
  <hyperlinks>
    <hyperlink ref="G1" location="Instructions!A1" display="You are on the &quot;Budget&quot; Worksheet. Click here to return to Instructions." xr:uid="{A852B295-993C-421A-ACF4-760233AA8385}"/>
  </hyperlink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BE9CC-9B5E-4065-B95A-AA471D700B96}">
  <dimension ref="B1:F19"/>
  <sheetViews>
    <sheetView workbookViewId="0">
      <selection activeCell="E40" sqref="E40"/>
    </sheetView>
  </sheetViews>
  <sheetFormatPr defaultRowHeight="13.2" x14ac:dyDescent="0.25"/>
  <cols>
    <col min="1" max="1" width="2.44140625" customWidth="1"/>
    <col min="2" max="2" width="25.5546875" customWidth="1"/>
    <col min="3" max="3" width="2.88671875" customWidth="1"/>
    <col min="4" max="4" width="29" customWidth="1"/>
    <col min="5" max="5" width="154.5546875" customWidth="1"/>
    <col min="7" max="7" width="29.88671875" customWidth="1"/>
  </cols>
  <sheetData>
    <row r="1" spans="2:6" x14ac:dyDescent="0.25">
      <c r="D1" s="224" t="s">
        <v>159</v>
      </c>
      <c r="E1" s="251" t="s">
        <v>160</v>
      </c>
    </row>
    <row r="2" spans="2:6" ht="13.8" x14ac:dyDescent="0.3">
      <c r="B2" s="279" t="s">
        <v>161</v>
      </c>
    </row>
    <row r="3" spans="2:6" ht="13.8" x14ac:dyDescent="0.3">
      <c r="B3" s="280"/>
      <c r="D3" t="s">
        <v>162</v>
      </c>
      <c r="E3" t="s">
        <v>163</v>
      </c>
    </row>
    <row r="4" spans="2:6" ht="13.8" x14ac:dyDescent="0.3">
      <c r="B4" s="281" t="s">
        <v>164</v>
      </c>
      <c r="D4" t="s">
        <v>165</v>
      </c>
      <c r="E4" t="s">
        <v>166</v>
      </c>
    </row>
    <row r="5" spans="2:6" ht="13.8" x14ac:dyDescent="0.3">
      <c r="B5" s="282" t="s">
        <v>167</v>
      </c>
      <c r="E5" t="s">
        <v>168</v>
      </c>
    </row>
    <row r="6" spans="2:6" ht="13.8" x14ac:dyDescent="0.3">
      <c r="B6" s="283" t="s">
        <v>169</v>
      </c>
      <c r="E6" t="s">
        <v>170</v>
      </c>
    </row>
    <row r="7" spans="2:6" ht="13.8" x14ac:dyDescent="0.3">
      <c r="B7" s="284" t="s">
        <v>84</v>
      </c>
      <c r="E7" t="s">
        <v>171</v>
      </c>
    </row>
    <row r="8" spans="2:6" ht="13.8" x14ac:dyDescent="0.3">
      <c r="B8" s="290" t="s">
        <v>172</v>
      </c>
      <c r="E8" t="s">
        <v>173</v>
      </c>
    </row>
    <row r="9" spans="2:6" ht="13.8" x14ac:dyDescent="0.3">
      <c r="B9" s="285" t="s">
        <v>174</v>
      </c>
      <c r="E9" t="s">
        <v>175</v>
      </c>
    </row>
    <row r="10" spans="2:6" ht="13.8" x14ac:dyDescent="0.3">
      <c r="B10" s="286" t="s">
        <v>176</v>
      </c>
      <c r="E10" t="s">
        <v>177</v>
      </c>
    </row>
    <row r="11" spans="2:6" ht="13.8" x14ac:dyDescent="0.3">
      <c r="B11" s="287" t="s">
        <v>178</v>
      </c>
      <c r="D11" t="s">
        <v>179</v>
      </c>
      <c r="E11" t="s">
        <v>180</v>
      </c>
      <c r="F11" s="260" t="s">
        <v>181</v>
      </c>
    </row>
    <row r="12" spans="2:6" ht="13.8" x14ac:dyDescent="0.3">
      <c r="B12" s="288" t="s">
        <v>182</v>
      </c>
      <c r="E12" s="261" t="s">
        <v>183</v>
      </c>
    </row>
    <row r="13" spans="2:6" ht="13.8" x14ac:dyDescent="0.3">
      <c r="B13" s="289" t="s">
        <v>184</v>
      </c>
    </row>
    <row r="14" spans="2:6" x14ac:dyDescent="0.25">
      <c r="E14" t="s">
        <v>185</v>
      </c>
    </row>
    <row r="19" spans="4:5" x14ac:dyDescent="0.25">
      <c r="D19" t="s">
        <v>186</v>
      </c>
      <c r="E19" t="s">
        <v>187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F735-5970-4121-9C68-E1288A693825}">
  <dimension ref="B1:K34"/>
  <sheetViews>
    <sheetView workbookViewId="0">
      <selection activeCell="O23" sqref="O23"/>
    </sheetView>
  </sheetViews>
  <sheetFormatPr defaultRowHeight="13.2" x14ac:dyDescent="0.25"/>
  <cols>
    <col min="1" max="1" width="2.5546875" customWidth="1"/>
    <col min="2" max="2" width="5" customWidth="1"/>
    <col min="3" max="3" width="47.88671875" customWidth="1"/>
    <col min="4" max="4" width="22.44140625" customWidth="1"/>
    <col min="5" max="5" width="18.5546875" customWidth="1"/>
    <col min="6" max="6" width="19.109375" customWidth="1"/>
    <col min="7" max="7" width="1.44140625" customWidth="1"/>
    <col min="8" max="8" width="37.5546875" customWidth="1"/>
    <col min="9" max="9" width="14" customWidth="1"/>
    <col min="10" max="10" width="31.88671875" customWidth="1"/>
    <col min="11" max="11" width="30.109375" customWidth="1"/>
  </cols>
  <sheetData>
    <row r="1" spans="3:11" ht="30" customHeight="1" x14ac:dyDescent="0.3">
      <c r="C1" s="500" t="s">
        <v>188</v>
      </c>
      <c r="D1" s="500"/>
      <c r="E1" s="500"/>
      <c r="F1" s="500"/>
      <c r="H1" s="494" t="s">
        <v>189</v>
      </c>
      <c r="I1" s="494"/>
      <c r="J1" s="494"/>
    </row>
    <row r="2" spans="3:11" ht="60" customHeight="1" x14ac:dyDescent="0.3">
      <c r="C2" s="499" t="s">
        <v>190</v>
      </c>
      <c r="D2" s="499"/>
      <c r="E2" s="499"/>
      <c r="F2" s="499"/>
      <c r="G2" s="291"/>
      <c r="H2" s="495" t="s">
        <v>191</v>
      </c>
      <c r="I2" s="495"/>
      <c r="J2" s="495"/>
    </row>
    <row r="3" spans="3:11" ht="120.75" customHeight="1" x14ac:dyDescent="0.3">
      <c r="C3" s="364" t="s">
        <v>192</v>
      </c>
      <c r="D3" s="365" t="s">
        <v>193</v>
      </c>
      <c r="E3" s="367" t="s">
        <v>194</v>
      </c>
      <c r="F3" s="366" t="s">
        <v>195</v>
      </c>
      <c r="G3" s="294"/>
      <c r="H3" s="368" t="s">
        <v>196</v>
      </c>
      <c r="I3" s="368" t="s">
        <v>197</v>
      </c>
      <c r="J3" s="369" t="s">
        <v>198</v>
      </c>
      <c r="K3" s="363" t="s">
        <v>199</v>
      </c>
    </row>
    <row r="4" spans="3:11" ht="13.8" x14ac:dyDescent="0.3">
      <c r="C4" s="222" t="e">
        <f>#REF!</f>
        <v>#REF!</v>
      </c>
      <c r="D4" s="222"/>
      <c r="E4" s="223"/>
      <c r="F4" s="223"/>
      <c r="G4" s="292"/>
      <c r="H4" s="320"/>
      <c r="I4" s="331"/>
      <c r="J4" s="331"/>
      <c r="K4" s="362"/>
    </row>
    <row r="5" spans="3:11" ht="13.8" x14ac:dyDescent="0.3">
      <c r="C5" s="215" t="e">
        <f>#REF!</f>
        <v>#REF!</v>
      </c>
      <c r="D5" s="213">
        <f>VALUE(Budget!J16)</f>
        <v>0</v>
      </c>
      <c r="E5" s="220" t="e">
        <f>#REF!</f>
        <v>#REF!</v>
      </c>
      <c r="F5" s="212" t="e">
        <f>#REF!</f>
        <v>#REF!</v>
      </c>
      <c r="G5" s="265"/>
      <c r="H5" s="317">
        <v>18000</v>
      </c>
      <c r="I5" s="322"/>
      <c r="J5" s="323">
        <f t="shared" ref="J5:J11" si="0">D5+H5+I5</f>
        <v>18000</v>
      </c>
      <c r="K5" s="362"/>
    </row>
    <row r="6" spans="3:11" ht="13.8" x14ac:dyDescent="0.3">
      <c r="C6" s="215" t="e">
        <f>#REF!</f>
        <v>#REF!</v>
      </c>
      <c r="D6" s="213" t="e">
        <f>#REF!</f>
        <v>#REF!</v>
      </c>
      <c r="E6" s="220" t="e">
        <f>#REF!</f>
        <v>#REF!</v>
      </c>
      <c r="F6" s="212" t="e">
        <f>#REF!</f>
        <v>#REF!</v>
      </c>
      <c r="G6" s="265"/>
      <c r="H6" s="317">
        <v>0</v>
      </c>
      <c r="I6" s="324"/>
      <c r="J6" s="325" t="e">
        <f t="shared" si="0"/>
        <v>#REF!</v>
      </c>
    </row>
    <row r="7" spans="3:11" ht="13.8" x14ac:dyDescent="0.3">
      <c r="C7" s="215" t="e">
        <f>#REF!</f>
        <v>#REF!</v>
      </c>
      <c r="D7" s="213" t="e">
        <f>#REF!</f>
        <v>#REF!</v>
      </c>
      <c r="E7" s="220" t="e">
        <f>#REF!</f>
        <v>#REF!</v>
      </c>
      <c r="F7" s="212" t="e">
        <f>#REF!</f>
        <v>#REF!</v>
      </c>
      <c r="G7" s="265"/>
      <c r="H7" s="317">
        <v>0</v>
      </c>
      <c r="I7" s="324"/>
      <c r="J7" s="325" t="e">
        <f t="shared" si="0"/>
        <v>#REF!</v>
      </c>
    </row>
    <row r="8" spans="3:11" ht="13.8" x14ac:dyDescent="0.3">
      <c r="C8" s="216" t="e">
        <f>#REF!</f>
        <v>#REF!</v>
      </c>
      <c r="D8" s="213" t="e">
        <f>#REF!</f>
        <v>#REF!</v>
      </c>
      <c r="E8" s="220" t="e">
        <f>#REF!</f>
        <v>#REF!</v>
      </c>
      <c r="F8" s="212" t="e">
        <f>#REF!</f>
        <v>#REF!</v>
      </c>
      <c r="G8" s="265"/>
      <c r="H8" s="317">
        <v>-11000</v>
      </c>
      <c r="I8" s="324"/>
      <c r="J8" s="325" t="e">
        <f t="shared" si="0"/>
        <v>#REF!</v>
      </c>
    </row>
    <row r="9" spans="3:11" ht="13.8" x14ac:dyDescent="0.3">
      <c r="C9" s="215" t="e">
        <f>#REF!</f>
        <v>#REF!</v>
      </c>
      <c r="D9" s="213" t="e">
        <f>#REF!</f>
        <v>#REF!</v>
      </c>
      <c r="E9" s="220" t="e">
        <f>#REF!</f>
        <v>#REF!</v>
      </c>
      <c r="F9" s="212" t="e">
        <f>#REF!</f>
        <v>#REF!</v>
      </c>
      <c r="G9" s="265"/>
      <c r="H9" s="317">
        <v>0</v>
      </c>
      <c r="I9" s="324"/>
      <c r="J9" s="325" t="e">
        <f t="shared" si="0"/>
        <v>#REF!</v>
      </c>
    </row>
    <row r="10" spans="3:11" ht="13.8" x14ac:dyDescent="0.3">
      <c r="C10" s="215" t="e">
        <f>#REF!</f>
        <v>#REF!</v>
      </c>
      <c r="D10" s="213" t="e">
        <f>#REF!</f>
        <v>#REF!</v>
      </c>
      <c r="E10" s="220" t="e">
        <f>#REF!</f>
        <v>#REF!</v>
      </c>
      <c r="F10" s="212" t="e">
        <f>#REF!</f>
        <v>#REF!</v>
      </c>
      <c r="G10" s="265"/>
      <c r="H10" s="317">
        <v>0</v>
      </c>
      <c r="I10" s="324"/>
      <c r="J10" s="325" t="e">
        <f t="shared" si="0"/>
        <v>#REF!</v>
      </c>
    </row>
    <row r="11" spans="3:11" ht="13.8" x14ac:dyDescent="0.3">
      <c r="C11" s="215" t="e">
        <f>#REF!</f>
        <v>#REF!</v>
      </c>
      <c r="D11" s="210" t="e">
        <f>#REF!</f>
        <v>#REF!</v>
      </c>
      <c r="E11" s="220" t="e">
        <f>#REF!</f>
        <v>#REF!</v>
      </c>
      <c r="F11" s="211" t="e">
        <f>#REF!</f>
        <v>#REF!</v>
      </c>
      <c r="G11" s="265"/>
      <c r="H11" s="319">
        <v>0</v>
      </c>
      <c r="I11" s="326"/>
      <c r="J11" s="327" t="e">
        <f t="shared" si="0"/>
        <v>#REF!</v>
      </c>
    </row>
    <row r="12" spans="3:11" ht="13.8" x14ac:dyDescent="0.3">
      <c r="C12" s="36" t="e">
        <f>#REF!</f>
        <v>#REF!</v>
      </c>
      <c r="D12" s="274"/>
      <c r="E12" s="274" t="e">
        <f>#REF!</f>
        <v>#REF!</v>
      </c>
      <c r="F12" s="207"/>
      <c r="G12" s="293"/>
      <c r="H12" s="320"/>
      <c r="I12" s="331"/>
      <c r="J12" s="331"/>
    </row>
    <row r="13" spans="3:11" ht="13.8" x14ac:dyDescent="0.3">
      <c r="C13" s="6" t="e">
        <f>#REF!</f>
        <v>#REF!</v>
      </c>
      <c r="D13" s="210" t="e">
        <f>#REF!</f>
        <v>#REF!</v>
      </c>
      <c r="E13" s="212" t="e">
        <f>#REF!</f>
        <v>#REF!</v>
      </c>
      <c r="F13" s="211" t="e">
        <f>#REF!</f>
        <v>#REF!</v>
      </c>
      <c r="G13" s="265"/>
      <c r="H13" s="319">
        <v>0</v>
      </c>
      <c r="I13" s="332"/>
      <c r="J13" s="323" t="e">
        <f>D13+H13+I13</f>
        <v>#REF!</v>
      </c>
    </row>
    <row r="14" spans="3:11" ht="13.8" x14ac:dyDescent="0.3">
      <c r="C14" s="217" t="e">
        <f>#REF!</f>
        <v>#REF!</v>
      </c>
      <c r="D14" s="213" t="e">
        <f>#REF!</f>
        <v>#REF!</v>
      </c>
      <c r="E14" s="211" t="e">
        <f>#REF!</f>
        <v>#REF!</v>
      </c>
      <c r="F14" s="214" t="e">
        <f>#REF!</f>
        <v>#REF!</v>
      </c>
      <c r="G14" s="265"/>
      <c r="H14" s="321">
        <v>0</v>
      </c>
      <c r="I14" s="318"/>
      <c r="J14" s="325" t="e">
        <f>D14+H14+I14</f>
        <v>#REF!</v>
      </c>
    </row>
    <row r="15" spans="3:11" ht="13.8" x14ac:dyDescent="0.3">
      <c r="C15" s="217" t="e">
        <f>#REF!</f>
        <v>#REF!</v>
      </c>
      <c r="D15" s="213" t="e">
        <f>#REF!</f>
        <v>#REF!</v>
      </c>
      <c r="E15" s="220" t="e">
        <f>#REF!</f>
        <v>#REF!</v>
      </c>
      <c r="F15" s="212" t="e">
        <f>#REF!</f>
        <v>#REF!</v>
      </c>
      <c r="G15" s="265"/>
      <c r="H15" s="317">
        <v>-5000</v>
      </c>
      <c r="I15" s="318"/>
      <c r="J15" s="325" t="e">
        <f>D15+H15+I15</f>
        <v>#REF!</v>
      </c>
    </row>
    <row r="16" spans="3:11" ht="13.8" x14ac:dyDescent="0.3">
      <c r="C16" s="218" t="e">
        <f>#REF!</f>
        <v>#REF!</v>
      </c>
      <c r="D16" s="213" t="e">
        <f>#REF!</f>
        <v>#REF!</v>
      </c>
      <c r="E16" s="220" t="e">
        <f>#REF!</f>
        <v>#REF!</v>
      </c>
      <c r="F16" s="212" t="e">
        <f>#REF!</f>
        <v>#REF!</v>
      </c>
      <c r="G16" s="265"/>
      <c r="H16" s="317">
        <v>0</v>
      </c>
      <c r="I16" s="318"/>
      <c r="J16" s="325" t="e">
        <f>D16+H16+I16</f>
        <v>#REF!</v>
      </c>
    </row>
    <row r="17" spans="2:11" ht="13.8" x14ac:dyDescent="0.3">
      <c r="C17" s="217" t="e">
        <f>#REF!</f>
        <v>#REF!</v>
      </c>
      <c r="D17" s="219" t="e">
        <f>#REF!</f>
        <v>#REF!</v>
      </c>
      <c r="E17" s="220" t="e">
        <f>#REF!</f>
        <v>#REF!</v>
      </c>
      <c r="F17" s="211" t="e">
        <f>#REF!</f>
        <v>#REF!</v>
      </c>
      <c r="G17" s="265"/>
      <c r="H17" s="317">
        <v>0</v>
      </c>
      <c r="I17" s="318"/>
      <c r="J17" s="327" t="e">
        <f>D17+H17+I17</f>
        <v>#REF!</v>
      </c>
    </row>
    <row r="18" spans="2:11" ht="13.8" x14ac:dyDescent="0.3">
      <c r="C18" s="36" t="e">
        <f>#REF!</f>
        <v>#REF!</v>
      </c>
      <c r="D18" s="209"/>
      <c r="E18" s="208"/>
      <c r="F18" s="207"/>
      <c r="G18" s="293"/>
      <c r="H18" s="320"/>
      <c r="I18" s="331"/>
      <c r="J18" s="331"/>
    </row>
    <row r="19" spans="2:11" ht="13.8" x14ac:dyDescent="0.3">
      <c r="C19" s="221" t="e">
        <f>#REF!</f>
        <v>#REF!</v>
      </c>
      <c r="D19" s="213" t="e">
        <f>#REF!</f>
        <v>#REF!</v>
      </c>
      <c r="E19" s="262" t="e">
        <f>#REF!</f>
        <v>#REF!</v>
      </c>
      <c r="F19" s="263" t="e">
        <f>#REF!</f>
        <v>#REF!</v>
      </c>
      <c r="G19" s="265"/>
      <c r="H19" s="361"/>
      <c r="I19" s="329"/>
      <c r="J19" s="323" t="e">
        <f>SUM(J5:J17)</f>
        <v>#REF!</v>
      </c>
      <c r="K19" s="493" t="s">
        <v>200</v>
      </c>
    </row>
    <row r="20" spans="2:11" ht="13.8" x14ac:dyDescent="0.3">
      <c r="C20" s="22" t="e">
        <f>#REF!</f>
        <v>#REF!</v>
      </c>
      <c r="D20" s="213" t="e">
        <f>#REF!</f>
        <v>#REF!</v>
      </c>
      <c r="E20" s="264" t="e">
        <f>#REF!</f>
        <v>#REF!</v>
      </c>
      <c r="F20" s="264" t="e">
        <f>#REF!</f>
        <v>#REF!</v>
      </c>
      <c r="G20" s="265"/>
      <c r="H20" s="328"/>
      <c r="I20" s="330"/>
      <c r="J20" s="327" t="e">
        <f>D20</f>
        <v>#REF!</v>
      </c>
      <c r="K20" s="493"/>
    </row>
    <row r="21" spans="2:11" ht="15.6" x14ac:dyDescent="0.3">
      <c r="C21" s="295" t="e">
        <f>#REF!</f>
        <v>#REF!</v>
      </c>
      <c r="D21" s="296" t="e">
        <f>#REF!</f>
        <v>#REF!</v>
      </c>
      <c r="E21" s="296" t="e">
        <f>#REF!</f>
        <v>#REF!</v>
      </c>
      <c r="F21" s="296" t="e">
        <f>#REF!</f>
        <v>#REF!</v>
      </c>
      <c r="G21" s="297"/>
      <c r="H21" s="296"/>
      <c r="I21" s="296"/>
      <c r="J21" s="296" t="e">
        <f>J19+J20</f>
        <v>#REF!</v>
      </c>
      <c r="K21" s="493"/>
    </row>
    <row r="23" spans="2:11" ht="34.5" customHeight="1" x14ac:dyDescent="0.3">
      <c r="H23" s="311" t="s">
        <v>201</v>
      </c>
      <c r="I23" s="316">
        <f xml:space="preserve"> SUM(H5:H17) + SUM(I5:I17)</f>
        <v>2000</v>
      </c>
      <c r="J23" s="496" t="s">
        <v>202</v>
      </c>
      <c r="K23" s="493"/>
    </row>
    <row r="26" spans="2:11" ht="15.6" x14ac:dyDescent="0.3">
      <c r="C26" s="272" t="s">
        <v>203</v>
      </c>
      <c r="D26" s="273"/>
      <c r="E26" s="273"/>
      <c r="F26" s="273"/>
      <c r="G26" s="273"/>
      <c r="H26" s="273"/>
      <c r="I26" s="273"/>
      <c r="J26" s="273"/>
    </row>
    <row r="27" spans="2:11" x14ac:dyDescent="0.25">
      <c r="C27" s="497" t="s">
        <v>204</v>
      </c>
      <c r="D27" s="498"/>
      <c r="E27" s="498"/>
      <c r="F27" s="273"/>
      <c r="G27" s="273"/>
      <c r="H27" s="273"/>
      <c r="I27" s="273"/>
      <c r="J27" s="273"/>
    </row>
    <row r="28" spans="2:11" ht="26.4" x14ac:dyDescent="0.25">
      <c r="C28" s="270" t="s">
        <v>205</v>
      </c>
      <c r="D28" s="270" t="s">
        <v>206</v>
      </c>
      <c r="E28" s="270" t="s">
        <v>207</v>
      </c>
      <c r="F28" s="271" t="s">
        <v>208</v>
      </c>
      <c r="G28" s="271"/>
      <c r="H28" s="270"/>
      <c r="I28" s="270"/>
      <c r="J28" s="270"/>
    </row>
    <row r="29" spans="2:11" x14ac:dyDescent="0.25">
      <c r="B29" s="277" t="s">
        <v>209</v>
      </c>
      <c r="C29" s="312"/>
      <c r="D29" s="313"/>
      <c r="E29" s="312"/>
      <c r="F29" s="313"/>
      <c r="G29" s="313"/>
      <c r="H29" s="313"/>
      <c r="I29" s="313"/>
      <c r="J29" s="313"/>
    </row>
    <row r="30" spans="2:11" x14ac:dyDescent="0.25">
      <c r="B30" s="277" t="s">
        <v>210</v>
      </c>
      <c r="C30" s="314"/>
      <c r="D30" s="314"/>
      <c r="E30" s="314"/>
      <c r="F30" s="314"/>
      <c r="G30" s="314"/>
      <c r="H30" s="314"/>
      <c r="I30" s="314"/>
      <c r="J30" s="314"/>
    </row>
    <row r="31" spans="2:11" x14ac:dyDescent="0.25">
      <c r="B31" s="277" t="s">
        <v>211</v>
      </c>
      <c r="C31" s="314"/>
      <c r="D31" s="314"/>
      <c r="E31" s="314"/>
      <c r="F31" s="314"/>
      <c r="G31" s="314"/>
      <c r="H31" s="314"/>
      <c r="I31" s="314"/>
      <c r="J31" s="314"/>
    </row>
    <row r="32" spans="2:11" x14ac:dyDescent="0.25">
      <c r="B32" s="277" t="s">
        <v>212</v>
      </c>
      <c r="C32" s="314"/>
      <c r="D32" s="314"/>
      <c r="E32" s="314"/>
      <c r="F32" s="314"/>
      <c r="G32" s="314"/>
      <c r="H32" s="314"/>
      <c r="I32" s="314"/>
      <c r="J32" s="314"/>
    </row>
    <row r="33" spans="2:10" x14ac:dyDescent="0.25">
      <c r="B33" s="277" t="s">
        <v>213</v>
      </c>
      <c r="C33" s="314"/>
      <c r="D33" s="314"/>
      <c r="E33" s="314"/>
      <c r="F33" s="314"/>
      <c r="G33" s="314"/>
      <c r="H33" s="314"/>
      <c r="I33" s="314"/>
      <c r="J33" s="314"/>
    </row>
    <row r="34" spans="2:10" x14ac:dyDescent="0.25">
      <c r="B34" s="277" t="s">
        <v>214</v>
      </c>
      <c r="C34" s="315"/>
      <c r="D34" s="315"/>
      <c r="E34" s="315"/>
      <c r="F34" s="315"/>
      <c r="G34" s="315"/>
      <c r="H34" s="315"/>
      <c r="I34" s="315"/>
      <c r="J34" s="315"/>
    </row>
  </sheetData>
  <mergeCells count="7">
    <mergeCell ref="K19:K21"/>
    <mergeCell ref="H1:J1"/>
    <mergeCell ref="H2:J2"/>
    <mergeCell ref="J23:K23"/>
    <mergeCell ref="C27:E27"/>
    <mergeCell ref="C2:F2"/>
    <mergeCell ref="C1:F1"/>
  </mergeCells>
  <conditionalFormatting sqref="F5:H11">
    <cfRule type="cellIs" dxfId="4" priority="5" operator="lessThan">
      <formula>0</formula>
    </cfRule>
  </conditionalFormatting>
  <conditionalFormatting sqref="F13:H17 H19 F19:G20">
    <cfRule type="cellIs" dxfId="3" priority="6" operator="lessThan">
      <formula>0</formula>
    </cfRule>
  </conditionalFormatting>
  <conditionalFormatting sqref="H1:H1048576">
    <cfRule type="expression" dxfId="2" priority="3">
      <formula>AND(H5&lt;0, ABS(H5)&gt;F5)</formula>
    </cfRule>
  </conditionalFormatting>
  <conditionalFormatting sqref="I23">
    <cfRule type="cellIs" dxfId="1" priority="4" operator="notEqual">
      <formula>0</formula>
    </cfRule>
  </conditionalFormatting>
  <conditionalFormatting sqref="J5:J11 J13:J17 J19:J21">
    <cfRule type="expression" dxfId="0" priority="1">
      <formula>J9&lt;E9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0B780-BD4B-443F-9737-9501C69A75EF}">
  <dimension ref="A1:G27"/>
  <sheetViews>
    <sheetView workbookViewId="0">
      <selection activeCell="D22" sqref="D22"/>
    </sheetView>
  </sheetViews>
  <sheetFormatPr defaultRowHeight="13.8" x14ac:dyDescent="0.3"/>
  <cols>
    <col min="1" max="1" width="2.5546875" customWidth="1"/>
    <col min="2" max="2" width="6.44140625" style="341" customWidth="1"/>
    <col min="3" max="3" width="35" style="341" customWidth="1"/>
    <col min="4" max="4" width="93.88671875" style="335" customWidth="1"/>
    <col min="5" max="5" width="4.44140625" customWidth="1"/>
    <col min="6" max="6" width="13.88671875" style="352" customWidth="1"/>
    <col min="7" max="7" width="65" style="352" customWidth="1"/>
  </cols>
  <sheetData>
    <row r="1" spans="1:7" ht="30" customHeight="1" x14ac:dyDescent="0.45">
      <c r="A1" s="278"/>
      <c r="B1" s="505" t="s">
        <v>215</v>
      </c>
      <c r="C1" s="505"/>
      <c r="D1" s="505"/>
    </row>
    <row r="2" spans="1:7" ht="18" customHeight="1" x14ac:dyDescent="0.3">
      <c r="A2" s="278"/>
      <c r="B2" s="508" t="s">
        <v>216</v>
      </c>
      <c r="C2" s="508"/>
      <c r="D2" s="508"/>
    </row>
    <row r="3" spans="1:7" ht="18" customHeight="1" x14ac:dyDescent="0.3">
      <c r="A3" s="278"/>
      <c r="B3" s="509" t="s">
        <v>217</v>
      </c>
      <c r="C3" s="510"/>
      <c r="D3" s="511"/>
    </row>
    <row r="4" spans="1:7" ht="18" customHeight="1" x14ac:dyDescent="0.3">
      <c r="A4" s="278"/>
      <c r="B4" s="340"/>
      <c r="C4" s="340"/>
      <c r="D4" s="333"/>
    </row>
    <row r="5" spans="1:7" ht="18" customHeight="1" x14ac:dyDescent="0.3">
      <c r="A5" s="278"/>
      <c r="B5" s="336"/>
      <c r="C5" s="336" t="s">
        <v>218</v>
      </c>
      <c r="D5" s="342"/>
      <c r="F5" s="506" t="s">
        <v>219</v>
      </c>
      <c r="G5" s="507"/>
    </row>
    <row r="6" spans="1:7" s="346" customFormat="1" ht="33.75" customHeight="1" x14ac:dyDescent="0.25">
      <c r="A6" s="343"/>
      <c r="B6" s="344">
        <v>1</v>
      </c>
      <c r="C6" s="344" t="s">
        <v>220</v>
      </c>
      <c r="D6" s="345" t="s">
        <v>221</v>
      </c>
      <c r="F6" s="357" t="s">
        <v>222</v>
      </c>
      <c r="G6" s="503" t="s">
        <v>223</v>
      </c>
    </row>
    <row r="7" spans="1:7" s="346" customFormat="1" ht="39.75" customHeight="1" x14ac:dyDescent="0.25">
      <c r="A7" s="343"/>
      <c r="B7" s="347">
        <v>2</v>
      </c>
      <c r="C7" s="347" t="s">
        <v>224</v>
      </c>
      <c r="D7" s="348" t="s">
        <v>225</v>
      </c>
      <c r="F7" s="358"/>
      <c r="G7" s="504"/>
    </row>
    <row r="8" spans="1:7" s="346" customFormat="1" ht="39.75" customHeight="1" x14ac:dyDescent="0.25">
      <c r="A8" s="343"/>
      <c r="B8" s="347">
        <v>3</v>
      </c>
      <c r="C8" s="347" t="s">
        <v>226</v>
      </c>
      <c r="D8" s="349" t="s">
        <v>227</v>
      </c>
      <c r="F8" s="501" t="s">
        <v>228</v>
      </c>
      <c r="G8" s="503" t="s">
        <v>229</v>
      </c>
    </row>
    <row r="9" spans="1:7" s="346" customFormat="1" ht="26.25" customHeight="1" x14ac:dyDescent="0.25">
      <c r="A9" s="343"/>
      <c r="B9" s="347">
        <v>4</v>
      </c>
      <c r="C9" s="347" t="s">
        <v>230</v>
      </c>
      <c r="D9" s="348" t="s">
        <v>231</v>
      </c>
      <c r="F9" s="502"/>
      <c r="G9" s="504"/>
    </row>
    <row r="10" spans="1:7" s="346" customFormat="1" ht="40.5" customHeight="1" x14ac:dyDescent="0.25">
      <c r="A10" s="343"/>
      <c r="B10" s="347">
        <v>5</v>
      </c>
      <c r="C10" s="347" t="s">
        <v>232</v>
      </c>
      <c r="D10" s="349" t="s">
        <v>233</v>
      </c>
      <c r="F10" s="359" t="s">
        <v>234</v>
      </c>
      <c r="G10" s="360" t="s">
        <v>235</v>
      </c>
    </row>
    <row r="11" spans="1:7" s="346" customFormat="1" ht="29.25" customHeight="1" x14ac:dyDescent="0.25">
      <c r="A11" s="343"/>
      <c r="B11" s="350"/>
      <c r="C11" s="350" t="s">
        <v>236</v>
      </c>
      <c r="D11" s="351" t="s">
        <v>237</v>
      </c>
      <c r="F11" s="355"/>
      <c r="G11" s="356"/>
    </row>
    <row r="12" spans="1:7" ht="18" customHeight="1" x14ac:dyDescent="0.3">
      <c r="A12" s="278"/>
      <c r="B12" s="340"/>
      <c r="C12" s="340"/>
      <c r="D12" s="333"/>
    </row>
    <row r="13" spans="1:7" ht="18" customHeight="1" x14ac:dyDescent="0.3">
      <c r="A13" s="278"/>
      <c r="B13" s="336"/>
      <c r="C13" s="336" t="s">
        <v>238</v>
      </c>
      <c r="D13" s="339"/>
      <c r="F13" s="353" t="s">
        <v>239</v>
      </c>
      <c r="G13" s="354"/>
    </row>
    <row r="14" spans="1:7" ht="88.5" customHeight="1" x14ac:dyDescent="0.3">
      <c r="A14" s="278"/>
      <c r="B14" s="337"/>
      <c r="C14" s="344" t="s">
        <v>240</v>
      </c>
      <c r="D14" s="345" t="s">
        <v>241</v>
      </c>
      <c r="F14" s="344" t="s">
        <v>242</v>
      </c>
      <c r="G14" s="345" t="s">
        <v>243</v>
      </c>
    </row>
    <row r="15" spans="1:7" ht="75.75" customHeight="1" x14ac:dyDescent="0.3">
      <c r="A15" s="278"/>
      <c r="B15" s="338"/>
      <c r="C15" s="347" t="s">
        <v>244</v>
      </c>
      <c r="D15" s="349" t="s">
        <v>245</v>
      </c>
      <c r="F15" s="347" t="s">
        <v>246</v>
      </c>
      <c r="G15" s="349" t="s">
        <v>247</v>
      </c>
    </row>
    <row r="16" spans="1:7" ht="36" x14ac:dyDescent="0.3">
      <c r="A16" s="278"/>
      <c r="B16" s="338"/>
      <c r="C16" s="347" t="s">
        <v>248</v>
      </c>
      <c r="D16" s="349" t="s">
        <v>249</v>
      </c>
      <c r="F16" s="347" t="s">
        <v>250</v>
      </c>
      <c r="G16" s="349" t="s">
        <v>251</v>
      </c>
    </row>
    <row r="17" spans="1:7" ht="62.25" customHeight="1" x14ac:dyDescent="0.3">
      <c r="A17" s="278"/>
      <c r="B17" s="338"/>
      <c r="C17" s="347" t="s">
        <v>147</v>
      </c>
      <c r="D17" s="349" t="s">
        <v>252</v>
      </c>
      <c r="F17" s="347" t="s">
        <v>253</v>
      </c>
      <c r="G17" s="349" t="s">
        <v>254</v>
      </c>
    </row>
    <row r="18" spans="1:7" ht="24" x14ac:dyDescent="0.3">
      <c r="A18" s="278"/>
      <c r="B18" s="338"/>
      <c r="C18" s="347" t="s">
        <v>255</v>
      </c>
      <c r="D18" s="349" t="s">
        <v>256</v>
      </c>
    </row>
    <row r="19" spans="1:7" ht="18" customHeight="1" x14ac:dyDescent="0.3">
      <c r="A19" s="278"/>
      <c r="B19" s="340"/>
      <c r="C19" s="340"/>
      <c r="D19" s="333"/>
    </row>
    <row r="20" spans="1:7" ht="18" customHeight="1" x14ac:dyDescent="0.3">
      <c r="A20" s="278"/>
      <c r="B20" s="340"/>
      <c r="C20" s="340"/>
      <c r="D20" s="333"/>
    </row>
    <row r="21" spans="1:7" ht="18" customHeight="1" x14ac:dyDescent="0.3">
      <c r="A21" s="278"/>
      <c r="B21" s="340"/>
      <c r="C21" s="340"/>
      <c r="D21" s="333"/>
    </row>
    <row r="22" spans="1:7" ht="14.4" x14ac:dyDescent="0.3">
      <c r="A22" s="278"/>
      <c r="B22" s="340"/>
      <c r="C22" s="340"/>
      <c r="D22" s="333"/>
    </row>
    <row r="23" spans="1:7" ht="18" customHeight="1" x14ac:dyDescent="0.3">
      <c r="A23" s="278"/>
      <c r="B23" s="340"/>
      <c r="C23" s="340"/>
      <c r="D23" s="333"/>
    </row>
    <row r="24" spans="1:7" ht="18" customHeight="1" x14ac:dyDescent="0.3">
      <c r="A24" s="278"/>
      <c r="B24" s="340"/>
      <c r="C24" s="340"/>
      <c r="D24" s="333"/>
    </row>
    <row r="25" spans="1:7" ht="18" customHeight="1" x14ac:dyDescent="0.3">
      <c r="A25" s="278"/>
      <c r="B25" s="340"/>
      <c r="C25" s="340"/>
      <c r="D25" s="333"/>
    </row>
    <row r="26" spans="1:7" ht="18" customHeight="1" x14ac:dyDescent="0.3">
      <c r="A26" s="278"/>
      <c r="B26" s="340"/>
      <c r="C26" s="340"/>
      <c r="D26" s="333"/>
    </row>
    <row r="27" spans="1:7" ht="18" customHeight="1" x14ac:dyDescent="0.3">
      <c r="A27" s="278"/>
      <c r="B27" s="334"/>
      <c r="C27" s="334"/>
      <c r="D27" s="334"/>
    </row>
  </sheetData>
  <mergeCells count="7">
    <mergeCell ref="F8:F9"/>
    <mergeCell ref="G8:G9"/>
    <mergeCell ref="G6:G7"/>
    <mergeCell ref="B1:D1"/>
    <mergeCell ref="F5:G5"/>
    <mergeCell ref="B2:D2"/>
    <mergeCell ref="B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b7e6ef-76ea-475d-aa9c-ccace62cce5a">
      <Terms xmlns="http://schemas.microsoft.com/office/infopath/2007/PartnerControls"/>
    </lcf76f155ced4ddcb4097134ff3c332f>
    <TaxCatchAll xmlns="8ed2383e-9cc9-44b7-968d-aff2f715c97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73C981315DF641945723851C31F187" ma:contentTypeVersion="19" ma:contentTypeDescription="Create a new document." ma:contentTypeScope="" ma:versionID="b36f7eec927ad928d04724092e2017fd">
  <xsd:schema xmlns:xsd="http://www.w3.org/2001/XMLSchema" xmlns:xs="http://www.w3.org/2001/XMLSchema" xmlns:p="http://schemas.microsoft.com/office/2006/metadata/properties" xmlns:ns2="04b7e6ef-76ea-475d-aa9c-ccace62cce5a" xmlns:ns3="8ed2383e-9cc9-44b7-968d-aff2f715c976" targetNamespace="http://schemas.microsoft.com/office/2006/metadata/properties" ma:root="true" ma:fieldsID="d8c74210a5f0dd23be517059aeabc525" ns2:_="" ns3:_="">
    <xsd:import namespace="04b7e6ef-76ea-475d-aa9c-ccace62cce5a"/>
    <xsd:import namespace="8ed2383e-9cc9-44b7-968d-aff2f715c97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b7e6ef-76ea-475d-aa9c-ccace62cce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e77d114-7286-4773-b3f3-9b1cc7669c5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d2383e-9cc9-44b7-968d-aff2f715c97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b98cae-8c48-425f-b41c-0df0186c76d0}" ma:internalName="TaxCatchAll" ma:showField="CatchAllData" ma:web="8ed2383e-9cc9-44b7-968d-aff2f715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F14501-93AC-4D76-98E4-5BFF29560009}">
  <ds:schemaRefs>
    <ds:schemaRef ds:uri="http://schemas.microsoft.com/sharepoint/v3/contenttype/forms"/>
  </ds:schemaRefs>
</ds:datastoreItem>
</file>

<file path=customXml/itemProps2.xml><?xml version="1.0" encoding="utf-8"?>
<ds:datastoreItem xmlns:ds="http://schemas.openxmlformats.org/officeDocument/2006/customXml" ds:itemID="{BA5D430F-D8E9-43E0-95D9-DEA0CE7426B3}">
  <ds:schemaRefs>
    <ds:schemaRef ds:uri="http://schemas.microsoft.com/office/2006/metadata/properties"/>
    <ds:schemaRef ds:uri="http://schemas.microsoft.com/office/infopath/2007/PartnerControls"/>
    <ds:schemaRef ds:uri="04b7e6ef-76ea-475d-aa9c-ccace62cce5a"/>
    <ds:schemaRef ds:uri="8ed2383e-9cc9-44b7-968d-aff2f715c976"/>
  </ds:schemaRefs>
</ds:datastoreItem>
</file>

<file path=customXml/itemProps3.xml><?xml version="1.0" encoding="utf-8"?>
<ds:datastoreItem xmlns:ds="http://schemas.openxmlformats.org/officeDocument/2006/customXml" ds:itemID="{5232C6D6-6985-4916-A3E8-775A3FD059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b7e6ef-76ea-475d-aa9c-ccace62cce5a"/>
    <ds:schemaRef ds:uri="8ed2383e-9cc9-44b7-968d-aff2f715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Budget</vt:lpstr>
      <vt:lpstr>Staff Instructions</vt:lpstr>
      <vt:lpstr>Project Modification</vt:lpstr>
      <vt:lpstr>Budget Mod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Kaitlyn Sirna</dc:creator>
  <cp:keywords/>
  <dc:description/>
  <cp:lastModifiedBy>Lacey Ford</cp:lastModifiedBy>
  <cp:revision/>
  <dcterms:created xsi:type="dcterms:W3CDTF">2025-05-27T19:06:42Z</dcterms:created>
  <dcterms:modified xsi:type="dcterms:W3CDTF">2026-10-19T15:58:49Z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0x010100A073C981315DF641945723851C31F187</vt:lpwstr>
  </property>
  <property fmtid="{D5CDD505-2E9C-101B-9397-08002B2CF9AE}" pid="3" name="MediaServiceImageTags">
    <vt:lpwstr/>
  </property>
</Properties>
</file>